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02 Отдел экономики\Мониторинг цен\4. МОНТОРИНГ ЦЕН  до 30  ежемесячно SLTariv@kamgov.ru в приемную минэконом\2026\"/>
    </mc:Choice>
  </mc:AlternateContent>
  <xr:revisionPtr revIDLastSave="0" documentId="13_ncr:1_{C464219E-1C27-4803-82C7-BA67210477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довольственные товары" sheetId="1" r:id="rId1"/>
    <sheet name="Нефтепродукты" sheetId="2" r:id="rId2"/>
  </sheets>
  <definedNames>
    <definedName name="_xlnm.Print_Area" localSheetId="1">Нефтепродукты!$A$1:$K$89</definedName>
    <definedName name="_xlnm.Print_Area" localSheetId="0">'Продовольственные товары'!$A$1:$AK$414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3" i="2" l="1"/>
  <c r="D63" i="2"/>
  <c r="E63" i="2"/>
  <c r="C64" i="2"/>
  <c r="D64" i="2"/>
  <c r="D62" i="2"/>
  <c r="E62" i="2"/>
  <c r="C62" i="2"/>
  <c r="C279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C280" i="1"/>
  <c r="F280" i="1"/>
  <c r="H280" i="1"/>
  <c r="I280" i="1"/>
  <c r="N280" i="1"/>
  <c r="C281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D282" i="1"/>
  <c r="G282" i="1"/>
  <c r="M282" i="1"/>
  <c r="N282" i="1"/>
  <c r="O282" i="1"/>
  <c r="P282" i="1"/>
  <c r="C283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C284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C285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C286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C287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C288" i="1"/>
  <c r="D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C289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C290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C291" i="1"/>
  <c r="D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C292" i="1"/>
  <c r="D292" i="1"/>
  <c r="E292" i="1"/>
  <c r="F292" i="1"/>
  <c r="G292" i="1"/>
  <c r="I292" i="1"/>
  <c r="J292" i="1"/>
  <c r="K292" i="1"/>
  <c r="L292" i="1"/>
  <c r="M292" i="1"/>
  <c r="N292" i="1"/>
  <c r="O292" i="1"/>
  <c r="P292" i="1"/>
  <c r="Q292" i="1"/>
  <c r="C293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C294" i="1"/>
  <c r="D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C295" i="1"/>
  <c r="D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C296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C297" i="1"/>
  <c r="D297" i="1"/>
  <c r="E297" i="1"/>
  <c r="F297" i="1"/>
  <c r="G297" i="1"/>
  <c r="H297" i="1"/>
  <c r="I297" i="1"/>
  <c r="J297" i="1"/>
  <c r="K297" i="1"/>
  <c r="L297" i="1"/>
  <c r="M297" i="1"/>
  <c r="N297" i="1"/>
  <c r="P297" i="1"/>
  <c r="Q297" i="1"/>
  <c r="C298" i="1"/>
  <c r="D298" i="1"/>
  <c r="E298" i="1"/>
  <c r="F298" i="1"/>
  <c r="G298" i="1"/>
  <c r="H298" i="1"/>
  <c r="I298" i="1"/>
  <c r="J298" i="1"/>
  <c r="K298" i="1"/>
  <c r="L298" i="1"/>
  <c r="M298" i="1"/>
  <c r="O298" i="1"/>
  <c r="P298" i="1"/>
  <c r="Q298" i="1"/>
  <c r="C299" i="1"/>
  <c r="D299" i="1"/>
  <c r="E299" i="1"/>
  <c r="F299" i="1"/>
  <c r="G299" i="1"/>
  <c r="H299" i="1"/>
  <c r="I299" i="1"/>
  <c r="J299" i="1"/>
  <c r="K299" i="1"/>
  <c r="L299" i="1"/>
  <c r="M299" i="1"/>
  <c r="N299" i="1"/>
  <c r="P299" i="1"/>
  <c r="Q299" i="1"/>
  <c r="C300" i="1"/>
  <c r="D300" i="1"/>
  <c r="E300" i="1"/>
  <c r="F300" i="1"/>
  <c r="G300" i="1"/>
  <c r="H300" i="1"/>
  <c r="I300" i="1"/>
  <c r="J300" i="1"/>
  <c r="K300" i="1"/>
  <c r="L300" i="1"/>
  <c r="M300" i="1"/>
  <c r="N300" i="1"/>
  <c r="P300" i="1"/>
  <c r="Q300" i="1"/>
  <c r="C301" i="1"/>
  <c r="D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C302" i="1"/>
  <c r="D302" i="1"/>
  <c r="E302" i="1"/>
  <c r="F302" i="1"/>
  <c r="G302" i="1"/>
  <c r="H302" i="1"/>
  <c r="I302" i="1"/>
  <c r="J302" i="1"/>
  <c r="K302" i="1"/>
  <c r="L302" i="1"/>
  <c r="M302" i="1"/>
  <c r="O302" i="1"/>
  <c r="P302" i="1"/>
  <c r="C303" i="1"/>
  <c r="D303" i="1"/>
  <c r="E303" i="1"/>
  <c r="F303" i="1"/>
  <c r="G303" i="1"/>
  <c r="H303" i="1"/>
  <c r="I303" i="1"/>
  <c r="J303" i="1"/>
  <c r="K303" i="1"/>
  <c r="L303" i="1"/>
  <c r="M303" i="1"/>
  <c r="O303" i="1"/>
  <c r="P303" i="1"/>
  <c r="Q303" i="1"/>
  <c r="M304" i="1"/>
  <c r="D305" i="1"/>
  <c r="M305" i="1"/>
  <c r="D306" i="1"/>
  <c r="M306" i="1"/>
  <c r="D307" i="1"/>
  <c r="I307" i="1"/>
  <c r="J307" i="1"/>
  <c r="M307" i="1"/>
  <c r="O307" i="1"/>
  <c r="P30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C278" i="1"/>
  <c r="C56" i="2"/>
  <c r="D56" i="2"/>
  <c r="E56" i="2"/>
  <c r="C57" i="2"/>
  <c r="D57" i="2"/>
  <c r="D55" i="2"/>
  <c r="E55" i="2"/>
  <c r="C55" i="2"/>
  <c r="S266" i="1"/>
  <c r="R255" i="1"/>
  <c r="R246" i="1"/>
  <c r="C49" i="2"/>
  <c r="D49" i="2"/>
  <c r="E49" i="2"/>
  <c r="C50" i="2"/>
  <c r="D50" i="2"/>
  <c r="D48" i="2"/>
  <c r="E48" i="2"/>
  <c r="C48" i="2"/>
  <c r="I244" i="1"/>
  <c r="I245" i="1"/>
  <c r="I247" i="1"/>
  <c r="I246" i="1"/>
  <c r="C245" i="1"/>
  <c r="D245" i="1"/>
  <c r="E245" i="1"/>
  <c r="F245" i="1"/>
  <c r="G245" i="1"/>
  <c r="H245" i="1"/>
  <c r="J245" i="1"/>
  <c r="K245" i="1"/>
  <c r="L245" i="1"/>
  <c r="M245" i="1"/>
  <c r="N245" i="1"/>
  <c r="O245" i="1"/>
  <c r="P245" i="1"/>
  <c r="Q245" i="1"/>
  <c r="C246" i="1"/>
  <c r="F246" i="1"/>
  <c r="N246" i="1"/>
  <c r="C247" i="1"/>
  <c r="D247" i="1"/>
  <c r="E247" i="1"/>
  <c r="F247" i="1"/>
  <c r="G247" i="1"/>
  <c r="H247" i="1"/>
  <c r="J247" i="1"/>
  <c r="K247" i="1"/>
  <c r="L247" i="1"/>
  <c r="M247" i="1"/>
  <c r="N247" i="1"/>
  <c r="O247" i="1"/>
  <c r="P247" i="1"/>
  <c r="Q247" i="1"/>
  <c r="D248" i="1"/>
  <c r="G248" i="1"/>
  <c r="M248" i="1"/>
  <c r="N248" i="1"/>
  <c r="O248" i="1"/>
  <c r="P248" i="1"/>
  <c r="C249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C250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C251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C252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C253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C254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C255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C256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C257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C258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C259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C260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C261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C262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C263" i="1"/>
  <c r="D263" i="1"/>
  <c r="E263" i="1"/>
  <c r="F263" i="1"/>
  <c r="G263" i="1"/>
  <c r="H263" i="1"/>
  <c r="I263" i="1"/>
  <c r="J263" i="1"/>
  <c r="K263" i="1"/>
  <c r="L263" i="1"/>
  <c r="M263" i="1"/>
  <c r="N263" i="1"/>
  <c r="P263" i="1"/>
  <c r="Q263" i="1"/>
  <c r="C264" i="1"/>
  <c r="D264" i="1"/>
  <c r="E264" i="1"/>
  <c r="F264" i="1"/>
  <c r="G264" i="1"/>
  <c r="H264" i="1"/>
  <c r="I264" i="1"/>
  <c r="J264" i="1"/>
  <c r="K264" i="1"/>
  <c r="L264" i="1"/>
  <c r="M264" i="1"/>
  <c r="O264" i="1"/>
  <c r="P264" i="1"/>
  <c r="Q264" i="1"/>
  <c r="C265" i="1"/>
  <c r="D265" i="1"/>
  <c r="E265" i="1"/>
  <c r="F265" i="1"/>
  <c r="G265" i="1"/>
  <c r="H265" i="1"/>
  <c r="I265" i="1"/>
  <c r="J265" i="1"/>
  <c r="K265" i="1"/>
  <c r="L265" i="1"/>
  <c r="M265" i="1"/>
  <c r="N265" i="1"/>
  <c r="P265" i="1"/>
  <c r="Q265" i="1"/>
  <c r="C266" i="1"/>
  <c r="D266" i="1"/>
  <c r="E266" i="1"/>
  <c r="F266" i="1"/>
  <c r="G266" i="1"/>
  <c r="H266" i="1"/>
  <c r="I266" i="1"/>
  <c r="J266" i="1"/>
  <c r="K266" i="1"/>
  <c r="L266" i="1"/>
  <c r="M266" i="1"/>
  <c r="N266" i="1"/>
  <c r="P266" i="1"/>
  <c r="Q266" i="1"/>
  <c r="C267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C268" i="1"/>
  <c r="D268" i="1"/>
  <c r="E268" i="1"/>
  <c r="F268" i="1"/>
  <c r="G268" i="1"/>
  <c r="H268" i="1"/>
  <c r="I268" i="1"/>
  <c r="J268" i="1"/>
  <c r="K268" i="1"/>
  <c r="L268" i="1"/>
  <c r="M268" i="1"/>
  <c r="O268" i="1"/>
  <c r="P268" i="1"/>
  <c r="Q268" i="1"/>
  <c r="C269" i="1"/>
  <c r="D269" i="1"/>
  <c r="E269" i="1"/>
  <c r="F269" i="1"/>
  <c r="G269" i="1"/>
  <c r="H269" i="1"/>
  <c r="I269" i="1"/>
  <c r="J269" i="1"/>
  <c r="K269" i="1"/>
  <c r="L269" i="1"/>
  <c r="M269" i="1"/>
  <c r="O269" i="1"/>
  <c r="P269" i="1"/>
  <c r="Q269" i="1"/>
  <c r="M270" i="1"/>
  <c r="D271" i="1"/>
  <c r="M271" i="1"/>
  <c r="D272" i="1"/>
  <c r="M272" i="1"/>
  <c r="D273" i="1"/>
  <c r="I273" i="1"/>
  <c r="J273" i="1"/>
  <c r="M273" i="1"/>
  <c r="O273" i="1"/>
  <c r="P273" i="1"/>
  <c r="D244" i="1"/>
  <c r="E244" i="1"/>
  <c r="F244" i="1"/>
  <c r="G244" i="1"/>
  <c r="H244" i="1"/>
  <c r="J244" i="1"/>
  <c r="K244" i="1"/>
  <c r="L244" i="1"/>
  <c r="M244" i="1"/>
  <c r="N244" i="1"/>
  <c r="O244" i="1"/>
  <c r="P244" i="1"/>
  <c r="Q244" i="1"/>
  <c r="C244" i="1"/>
  <c r="C42" i="2"/>
  <c r="D42" i="2"/>
  <c r="E42" i="2"/>
  <c r="C43" i="2"/>
  <c r="D43" i="2"/>
  <c r="D41" i="2"/>
  <c r="E41" i="2"/>
  <c r="C41" i="2"/>
  <c r="C35" i="2" l="1"/>
  <c r="D35" i="2"/>
  <c r="E35" i="2"/>
  <c r="C36" i="2"/>
  <c r="D36" i="2"/>
  <c r="D34" i="2"/>
  <c r="E34" i="2"/>
  <c r="C34" i="2"/>
  <c r="C143" i="1" l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C144" i="1"/>
  <c r="D144" i="1"/>
  <c r="F144" i="1"/>
  <c r="I144" i="1"/>
  <c r="K144" i="1"/>
  <c r="N144" i="1"/>
  <c r="O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D146" i="1"/>
  <c r="G146" i="1"/>
  <c r="K146" i="1"/>
  <c r="M146" i="1"/>
  <c r="N146" i="1"/>
  <c r="O146" i="1"/>
  <c r="P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C156" i="1"/>
  <c r="D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C162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C164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C165" i="1"/>
  <c r="D165" i="1"/>
  <c r="E165" i="1"/>
  <c r="F165" i="1"/>
  <c r="G165" i="1"/>
  <c r="H165" i="1"/>
  <c r="I165" i="1"/>
  <c r="J165" i="1"/>
  <c r="K165" i="1"/>
  <c r="L165" i="1"/>
  <c r="M165" i="1"/>
  <c r="O165" i="1"/>
  <c r="P165" i="1"/>
  <c r="Q165" i="1"/>
  <c r="C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C167" i="1"/>
  <c r="D167" i="1"/>
  <c r="E167" i="1"/>
  <c r="F167" i="1"/>
  <c r="G167" i="1"/>
  <c r="H167" i="1"/>
  <c r="I167" i="1"/>
  <c r="J167" i="1"/>
  <c r="K167" i="1"/>
  <c r="L167" i="1"/>
  <c r="M167" i="1"/>
  <c r="O167" i="1"/>
  <c r="P167" i="1"/>
  <c r="Q167" i="1"/>
  <c r="E168" i="1"/>
  <c r="M168" i="1"/>
  <c r="D169" i="1"/>
  <c r="M169" i="1"/>
  <c r="M170" i="1"/>
  <c r="I171" i="1"/>
  <c r="J171" i="1"/>
  <c r="L171" i="1"/>
  <c r="M171" i="1"/>
  <c r="O171" i="1"/>
  <c r="P171" i="1"/>
  <c r="D142" i="1"/>
  <c r="E142" i="1"/>
  <c r="F142" i="1"/>
  <c r="G142" i="1"/>
  <c r="H142" i="1"/>
  <c r="I142" i="1"/>
  <c r="K142" i="1"/>
  <c r="L142" i="1"/>
  <c r="M142" i="1"/>
  <c r="N142" i="1"/>
  <c r="O142" i="1"/>
  <c r="P142" i="1"/>
  <c r="Q142" i="1"/>
  <c r="C142" i="1"/>
  <c r="I29" i="2"/>
  <c r="I28" i="2"/>
  <c r="I27" i="2"/>
  <c r="AD5" i="1"/>
  <c r="C21" i="2"/>
  <c r="D21" i="2"/>
  <c r="E21" i="2"/>
  <c r="C22" i="2"/>
  <c r="D22" i="2"/>
  <c r="D20" i="2"/>
  <c r="E20" i="2"/>
  <c r="C20" i="2"/>
  <c r="C14" i="2"/>
  <c r="D14" i="2"/>
  <c r="E14" i="2"/>
  <c r="C15" i="2"/>
  <c r="D15" i="2"/>
  <c r="D13" i="2"/>
  <c r="E13" i="2"/>
  <c r="C13" i="2"/>
  <c r="I8" i="2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C76" i="1"/>
  <c r="D76" i="1"/>
  <c r="F76" i="1"/>
  <c r="I76" i="1"/>
  <c r="L76" i="1"/>
  <c r="N76" i="1"/>
  <c r="O76" i="1"/>
  <c r="P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D78" i="1"/>
  <c r="I78" i="1"/>
  <c r="J78" i="1"/>
  <c r="K78" i="1"/>
  <c r="L78" i="1"/>
  <c r="M78" i="1"/>
  <c r="N78" i="1"/>
  <c r="O78" i="1"/>
  <c r="P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C88" i="1"/>
  <c r="D88" i="1"/>
  <c r="E88" i="1"/>
  <c r="F88" i="1"/>
  <c r="G88" i="1"/>
  <c r="I88" i="1"/>
  <c r="J88" i="1"/>
  <c r="K88" i="1"/>
  <c r="L88" i="1"/>
  <c r="M88" i="1"/>
  <c r="N88" i="1"/>
  <c r="O88" i="1"/>
  <c r="P88" i="1"/>
  <c r="Q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C74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C42" i="1"/>
  <c r="D42" i="1"/>
  <c r="F42" i="1"/>
  <c r="H42" i="1"/>
  <c r="L42" i="1"/>
  <c r="O42" i="1"/>
  <c r="P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D44" i="1"/>
  <c r="G44" i="1"/>
  <c r="I44" i="1"/>
  <c r="J44" i="1"/>
  <c r="K44" i="1"/>
  <c r="L44" i="1"/>
  <c r="M44" i="1"/>
  <c r="N44" i="1"/>
  <c r="P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D54" i="1"/>
  <c r="I54" i="1"/>
  <c r="J54" i="1"/>
  <c r="K54" i="1"/>
  <c r="L54" i="1"/>
  <c r="M54" i="1"/>
  <c r="N54" i="1"/>
  <c r="O54" i="1"/>
  <c r="P54" i="1"/>
  <c r="Q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C40" i="1"/>
  <c r="AG82" i="1" l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X5" i="1"/>
  <c r="Y5" i="1"/>
  <c r="Z5" i="1"/>
  <c r="AA5" i="1"/>
  <c r="AB5" i="1"/>
  <c r="AC5" i="1"/>
  <c r="AE5" i="1"/>
  <c r="AF5" i="1"/>
  <c r="S5" i="1"/>
  <c r="T5" i="1"/>
  <c r="U5" i="1"/>
  <c r="V5" i="1"/>
  <c r="W5" i="1"/>
  <c r="I1" i="2"/>
  <c r="H82" i="2"/>
  <c r="H75" i="2"/>
  <c r="H68" i="2"/>
  <c r="H54" i="2"/>
  <c r="H47" i="2"/>
  <c r="H40" i="2"/>
  <c r="H33" i="2"/>
  <c r="H61" i="2"/>
  <c r="R5" i="1"/>
  <c r="G26" i="2"/>
  <c r="H26" i="2"/>
  <c r="G19" i="2"/>
  <c r="H19" i="2"/>
  <c r="G12" i="2"/>
  <c r="H12" i="2"/>
  <c r="C11" i="2"/>
  <c r="C25" i="2" s="1"/>
  <c r="C39" i="2" s="1"/>
  <c r="C53" i="2" s="1"/>
  <c r="C67" i="2" s="1"/>
  <c r="C81" i="2" s="1"/>
  <c r="H5" i="2"/>
  <c r="G5" i="2"/>
  <c r="F5" i="2"/>
  <c r="G81" i="2"/>
  <c r="F81" i="2"/>
  <c r="G74" i="2"/>
  <c r="F74" i="2"/>
  <c r="G67" i="2"/>
  <c r="F67" i="2"/>
  <c r="G60" i="2"/>
  <c r="F60" i="2"/>
  <c r="G53" i="2"/>
  <c r="F53" i="2"/>
  <c r="G46" i="2"/>
  <c r="F46" i="2"/>
  <c r="G39" i="2"/>
  <c r="F39" i="2"/>
  <c r="G32" i="2"/>
  <c r="F32" i="2"/>
  <c r="H25" i="2"/>
  <c r="G25" i="2"/>
  <c r="F25" i="2"/>
  <c r="H18" i="2"/>
  <c r="G18" i="2"/>
  <c r="F18" i="2"/>
  <c r="H11" i="2"/>
  <c r="G11" i="2"/>
  <c r="F11" i="2"/>
  <c r="H4" i="2"/>
  <c r="G4" i="2"/>
  <c r="F4" i="2"/>
  <c r="E18" i="2"/>
  <c r="E32" i="2" s="1"/>
  <c r="E46" i="2" s="1"/>
  <c r="E60" i="2" s="1"/>
  <c r="E74" i="2" s="1"/>
  <c r="D18" i="2"/>
  <c r="D32" i="2" s="1"/>
  <c r="D46" i="2" s="1"/>
  <c r="D60" i="2" s="1"/>
  <c r="D74" i="2" s="1"/>
  <c r="C18" i="2"/>
  <c r="C32" i="2" s="1"/>
  <c r="C46" i="2" s="1"/>
  <c r="C60" i="2" s="1"/>
  <c r="C74" i="2" s="1"/>
  <c r="E39" i="2"/>
  <c r="E53" i="2" s="1"/>
  <c r="E67" i="2" s="1"/>
  <c r="E81" i="2" s="1"/>
  <c r="D11" i="2"/>
  <c r="D25" i="2" s="1"/>
  <c r="D39" i="2" s="1"/>
  <c r="D53" i="2" s="1"/>
  <c r="D67" i="2" s="1"/>
  <c r="D81" i="2" s="1"/>
  <c r="AH11" i="1"/>
  <c r="AG11" i="1"/>
  <c r="AG6" i="1"/>
  <c r="AG9" i="1"/>
  <c r="AH6" i="1" l="1"/>
  <c r="AI6" i="1" s="1"/>
  <c r="J85" i="2"/>
  <c r="I85" i="2"/>
  <c r="J84" i="2"/>
  <c r="I84" i="2"/>
  <c r="J83" i="2"/>
  <c r="I83" i="2"/>
  <c r="J82" i="2"/>
  <c r="G82" i="2"/>
  <c r="F82" i="2"/>
  <c r="J78" i="2"/>
  <c r="I78" i="2"/>
  <c r="J77" i="2"/>
  <c r="I77" i="2"/>
  <c r="J76" i="2"/>
  <c r="I76" i="2"/>
  <c r="J75" i="2"/>
  <c r="C80" i="2" s="1"/>
  <c r="I82" i="2" s="1"/>
  <c r="G75" i="2"/>
  <c r="F75" i="2"/>
  <c r="J71" i="2"/>
  <c r="I71" i="2"/>
  <c r="J70" i="2"/>
  <c r="I70" i="2"/>
  <c r="J69" i="2"/>
  <c r="I69" i="2"/>
  <c r="J68" i="2"/>
  <c r="C73" i="2" s="1"/>
  <c r="I75" i="2" s="1"/>
  <c r="G68" i="2"/>
  <c r="F68" i="2"/>
  <c r="J64" i="2"/>
  <c r="I64" i="2"/>
  <c r="J63" i="2"/>
  <c r="I63" i="2"/>
  <c r="J62" i="2"/>
  <c r="I62" i="2"/>
  <c r="J61" i="2"/>
  <c r="C66" i="2" s="1"/>
  <c r="I68" i="2" s="1"/>
  <c r="G61" i="2"/>
  <c r="F61" i="2"/>
  <c r="J57" i="2"/>
  <c r="I57" i="2"/>
  <c r="J56" i="2"/>
  <c r="I56" i="2"/>
  <c r="J55" i="2"/>
  <c r="I55" i="2"/>
  <c r="J54" i="2"/>
  <c r="C59" i="2" s="1"/>
  <c r="I61" i="2" s="1"/>
  <c r="G54" i="2"/>
  <c r="F54" i="2"/>
  <c r="J50" i="2"/>
  <c r="I50" i="2"/>
  <c r="J49" i="2"/>
  <c r="I49" i="2"/>
  <c r="J48" i="2"/>
  <c r="I48" i="2"/>
  <c r="J47" i="2"/>
  <c r="C52" i="2" s="1"/>
  <c r="I54" i="2" s="1"/>
  <c r="G47" i="2"/>
  <c r="F47" i="2"/>
  <c r="J43" i="2"/>
  <c r="I43" i="2"/>
  <c r="J42" i="2"/>
  <c r="I42" i="2"/>
  <c r="J41" i="2"/>
  <c r="I41" i="2"/>
  <c r="J40" i="2"/>
  <c r="C45" i="2" s="1"/>
  <c r="I47" i="2" s="1"/>
  <c r="G40" i="2"/>
  <c r="F40" i="2"/>
  <c r="J36" i="2"/>
  <c r="I36" i="2"/>
  <c r="J35" i="2"/>
  <c r="I35" i="2"/>
  <c r="J34" i="2"/>
  <c r="I34" i="2"/>
  <c r="J33" i="2"/>
  <c r="C38" i="2" s="1"/>
  <c r="I40" i="2" s="1"/>
  <c r="G33" i="2"/>
  <c r="F33" i="2"/>
  <c r="J29" i="2"/>
  <c r="J28" i="2"/>
  <c r="J27" i="2"/>
  <c r="J26" i="2"/>
  <c r="C31" i="2" s="1"/>
  <c r="I33" i="2" s="1"/>
  <c r="F26" i="2"/>
  <c r="J22" i="2"/>
  <c r="I22" i="2"/>
  <c r="J21" i="2"/>
  <c r="I21" i="2"/>
  <c r="J20" i="2"/>
  <c r="I20" i="2"/>
  <c r="J19" i="2"/>
  <c r="C24" i="2" s="1"/>
  <c r="I26" i="2" s="1"/>
  <c r="F19" i="2"/>
  <c r="J15" i="2"/>
  <c r="I15" i="2"/>
  <c r="J14" i="2"/>
  <c r="I14" i="2"/>
  <c r="J13" i="2"/>
  <c r="I13" i="2"/>
  <c r="J12" i="2"/>
  <c r="F12" i="2"/>
  <c r="J8" i="2"/>
  <c r="J7" i="2"/>
  <c r="I7" i="2"/>
  <c r="J6" i="2"/>
  <c r="I6" i="2"/>
  <c r="J5" i="2"/>
  <c r="C10" i="2" s="1"/>
  <c r="I12" i="2" s="1"/>
  <c r="I5" i="2"/>
  <c r="AH409" i="1"/>
  <c r="AG409" i="1"/>
  <c r="AH408" i="1"/>
  <c r="AG408" i="1"/>
  <c r="AH407" i="1"/>
  <c r="AG407" i="1"/>
  <c r="AH406" i="1"/>
  <c r="AG406" i="1"/>
  <c r="AH405" i="1"/>
  <c r="AG405" i="1"/>
  <c r="AH404" i="1"/>
  <c r="AG404" i="1"/>
  <c r="AH403" i="1"/>
  <c r="AG403" i="1"/>
  <c r="AH402" i="1"/>
  <c r="AG402" i="1"/>
  <c r="AH401" i="1"/>
  <c r="AG401" i="1"/>
  <c r="AH400" i="1"/>
  <c r="AG400" i="1"/>
  <c r="AH399" i="1"/>
  <c r="AG399" i="1"/>
  <c r="AH398" i="1"/>
  <c r="AG398" i="1"/>
  <c r="AH397" i="1"/>
  <c r="AG397" i="1"/>
  <c r="AH396" i="1"/>
  <c r="AG396" i="1"/>
  <c r="AH395" i="1"/>
  <c r="AG395" i="1"/>
  <c r="AH394" i="1"/>
  <c r="AG394" i="1"/>
  <c r="AH393" i="1"/>
  <c r="AG393" i="1"/>
  <c r="AH392" i="1"/>
  <c r="AG392" i="1"/>
  <c r="AH391" i="1"/>
  <c r="AG391" i="1"/>
  <c r="AH390" i="1"/>
  <c r="AG390" i="1"/>
  <c r="AH389" i="1"/>
  <c r="AG389" i="1"/>
  <c r="AH388" i="1"/>
  <c r="AG388" i="1"/>
  <c r="AH387" i="1"/>
  <c r="AG387" i="1"/>
  <c r="AH386" i="1"/>
  <c r="AG386" i="1"/>
  <c r="AH385" i="1"/>
  <c r="AG385" i="1"/>
  <c r="AH384" i="1"/>
  <c r="AG384" i="1"/>
  <c r="AH383" i="1"/>
  <c r="AG383" i="1"/>
  <c r="AH382" i="1"/>
  <c r="AG382" i="1"/>
  <c r="AH381" i="1"/>
  <c r="AG381" i="1"/>
  <c r="AG380" i="1"/>
  <c r="AH380" i="1"/>
  <c r="AH378" i="1"/>
  <c r="AH375" i="1"/>
  <c r="AG375" i="1"/>
  <c r="AH374" i="1"/>
  <c r="AG374" i="1"/>
  <c r="AH373" i="1"/>
  <c r="AG373" i="1"/>
  <c r="AH372" i="1"/>
  <c r="AG372" i="1"/>
  <c r="AH371" i="1"/>
  <c r="AG371" i="1"/>
  <c r="AH370" i="1"/>
  <c r="AG370" i="1"/>
  <c r="AH369" i="1"/>
  <c r="AG369" i="1"/>
  <c r="AH368" i="1"/>
  <c r="AG368" i="1"/>
  <c r="AH367" i="1"/>
  <c r="AG367" i="1"/>
  <c r="AH366" i="1"/>
  <c r="AG366" i="1"/>
  <c r="AH365" i="1"/>
  <c r="AG365" i="1"/>
  <c r="AH364" i="1"/>
  <c r="AG364" i="1"/>
  <c r="AH363" i="1"/>
  <c r="AG363" i="1"/>
  <c r="AH362" i="1"/>
  <c r="AG362" i="1"/>
  <c r="AH361" i="1"/>
  <c r="AG361" i="1"/>
  <c r="AH360" i="1"/>
  <c r="AG360" i="1"/>
  <c r="AH359" i="1"/>
  <c r="AG359" i="1"/>
  <c r="AH358" i="1"/>
  <c r="AG358" i="1"/>
  <c r="AH357" i="1"/>
  <c r="AG357" i="1"/>
  <c r="AH356" i="1"/>
  <c r="AG356" i="1"/>
  <c r="AH355" i="1"/>
  <c r="AG355" i="1"/>
  <c r="AH354" i="1"/>
  <c r="AG354" i="1"/>
  <c r="AH353" i="1"/>
  <c r="AG353" i="1"/>
  <c r="AH352" i="1"/>
  <c r="AG352" i="1"/>
  <c r="AH351" i="1"/>
  <c r="AG351" i="1"/>
  <c r="AH350" i="1"/>
  <c r="AG350" i="1"/>
  <c r="AH349" i="1"/>
  <c r="AG349" i="1"/>
  <c r="AH348" i="1"/>
  <c r="AG348" i="1"/>
  <c r="AH347" i="1"/>
  <c r="AG347" i="1"/>
  <c r="AG346" i="1"/>
  <c r="AH346" i="1"/>
  <c r="AH344" i="1"/>
  <c r="C377" i="1" s="1"/>
  <c r="AG378" i="1" s="1"/>
  <c r="AH341" i="1"/>
  <c r="AG341" i="1"/>
  <c r="AH340" i="1"/>
  <c r="AG340" i="1"/>
  <c r="AH339" i="1"/>
  <c r="AG339" i="1"/>
  <c r="AH338" i="1"/>
  <c r="AG338" i="1"/>
  <c r="AH337" i="1"/>
  <c r="AG337" i="1"/>
  <c r="AH336" i="1"/>
  <c r="AG336" i="1"/>
  <c r="AH335" i="1"/>
  <c r="AG335" i="1"/>
  <c r="AH334" i="1"/>
  <c r="AG334" i="1"/>
  <c r="AH333" i="1"/>
  <c r="AG333" i="1"/>
  <c r="AH332" i="1"/>
  <c r="AG332" i="1"/>
  <c r="AH331" i="1"/>
  <c r="AG331" i="1"/>
  <c r="AH330" i="1"/>
  <c r="AG330" i="1"/>
  <c r="AH329" i="1"/>
  <c r="AG329" i="1"/>
  <c r="AH328" i="1"/>
  <c r="AG328" i="1"/>
  <c r="AH327" i="1"/>
  <c r="AG327" i="1"/>
  <c r="AH326" i="1"/>
  <c r="AG326" i="1"/>
  <c r="AH325" i="1"/>
  <c r="AG325" i="1"/>
  <c r="AH324" i="1"/>
  <c r="AG324" i="1"/>
  <c r="AH323" i="1"/>
  <c r="AG323" i="1"/>
  <c r="AH322" i="1"/>
  <c r="AG322" i="1"/>
  <c r="AH321" i="1"/>
  <c r="AG321" i="1"/>
  <c r="AH320" i="1"/>
  <c r="AG320" i="1"/>
  <c r="AH319" i="1"/>
  <c r="AG319" i="1"/>
  <c r="AH318" i="1"/>
  <c r="AG318" i="1"/>
  <c r="AH317" i="1"/>
  <c r="AG317" i="1"/>
  <c r="AH316" i="1"/>
  <c r="AG316" i="1"/>
  <c r="AH315" i="1"/>
  <c r="AG315" i="1"/>
  <c r="AH314" i="1"/>
  <c r="AG314" i="1"/>
  <c r="AH313" i="1"/>
  <c r="AG313" i="1"/>
  <c r="AG312" i="1"/>
  <c r="AH312" i="1"/>
  <c r="AH310" i="1"/>
  <c r="C343" i="1" s="1"/>
  <c r="AG344" i="1" s="1"/>
  <c r="AH307" i="1"/>
  <c r="AG307" i="1"/>
  <c r="AH306" i="1"/>
  <c r="AG306" i="1"/>
  <c r="AH305" i="1"/>
  <c r="AG305" i="1"/>
  <c r="AH304" i="1"/>
  <c r="AG304" i="1"/>
  <c r="AH303" i="1"/>
  <c r="AG303" i="1"/>
  <c r="AH302" i="1"/>
  <c r="AG302" i="1"/>
  <c r="AH301" i="1"/>
  <c r="AG301" i="1"/>
  <c r="AH300" i="1"/>
  <c r="AG300" i="1"/>
  <c r="AH299" i="1"/>
  <c r="AG299" i="1"/>
  <c r="AH298" i="1"/>
  <c r="AG298" i="1"/>
  <c r="AH297" i="1"/>
  <c r="AG297" i="1"/>
  <c r="AH296" i="1"/>
  <c r="AG296" i="1"/>
  <c r="AH295" i="1"/>
  <c r="AG295" i="1"/>
  <c r="AH294" i="1"/>
  <c r="AG294" i="1"/>
  <c r="AH293" i="1"/>
  <c r="AG293" i="1"/>
  <c r="AH292" i="1"/>
  <c r="AG292" i="1"/>
  <c r="AH291" i="1"/>
  <c r="AG291" i="1"/>
  <c r="AH290" i="1"/>
  <c r="AG290" i="1"/>
  <c r="AH289" i="1"/>
  <c r="AG289" i="1"/>
  <c r="AH288" i="1"/>
  <c r="AG288" i="1"/>
  <c r="AH287" i="1"/>
  <c r="AG287" i="1"/>
  <c r="AH286" i="1"/>
  <c r="AG286" i="1"/>
  <c r="AH285" i="1"/>
  <c r="AG285" i="1"/>
  <c r="AH284" i="1"/>
  <c r="AG284" i="1"/>
  <c r="AH283" i="1"/>
  <c r="AG283" i="1"/>
  <c r="AH282" i="1"/>
  <c r="AG282" i="1"/>
  <c r="AH281" i="1"/>
  <c r="AG281" i="1"/>
  <c r="AH280" i="1"/>
  <c r="AG280" i="1"/>
  <c r="AH279" i="1"/>
  <c r="AG279" i="1"/>
  <c r="AG278" i="1"/>
  <c r="AH278" i="1"/>
  <c r="AH276" i="1"/>
  <c r="C309" i="1" s="1"/>
  <c r="AG310" i="1" s="1"/>
  <c r="AH273" i="1"/>
  <c r="AG273" i="1"/>
  <c r="AH272" i="1"/>
  <c r="AG272" i="1"/>
  <c r="AH271" i="1"/>
  <c r="AG271" i="1"/>
  <c r="AH270" i="1"/>
  <c r="AG270" i="1"/>
  <c r="AH269" i="1"/>
  <c r="AG269" i="1"/>
  <c r="AH268" i="1"/>
  <c r="AG268" i="1"/>
  <c r="AH267" i="1"/>
  <c r="AG267" i="1"/>
  <c r="AH266" i="1"/>
  <c r="AG266" i="1"/>
  <c r="AH265" i="1"/>
  <c r="AG265" i="1"/>
  <c r="AH264" i="1"/>
  <c r="AG264" i="1"/>
  <c r="AH263" i="1"/>
  <c r="AG263" i="1"/>
  <c r="AH262" i="1"/>
  <c r="AG262" i="1"/>
  <c r="AH261" i="1"/>
  <c r="AG261" i="1"/>
  <c r="AH260" i="1"/>
  <c r="AG260" i="1"/>
  <c r="AH259" i="1"/>
  <c r="AG259" i="1"/>
  <c r="AH258" i="1"/>
  <c r="AG258" i="1"/>
  <c r="AH257" i="1"/>
  <c r="AG257" i="1"/>
  <c r="AH256" i="1"/>
  <c r="AG256" i="1"/>
  <c r="AH255" i="1"/>
  <c r="AG255" i="1"/>
  <c r="AH254" i="1"/>
  <c r="AG254" i="1"/>
  <c r="AH253" i="1"/>
  <c r="AG253" i="1"/>
  <c r="AH252" i="1"/>
  <c r="AG252" i="1"/>
  <c r="AH251" i="1"/>
  <c r="AG251" i="1"/>
  <c r="AH250" i="1"/>
  <c r="AG250" i="1"/>
  <c r="AH249" i="1"/>
  <c r="AG249" i="1"/>
  <c r="AH248" i="1"/>
  <c r="AG248" i="1"/>
  <c r="AH247" i="1"/>
  <c r="AG247" i="1"/>
  <c r="AH246" i="1"/>
  <c r="AG246" i="1"/>
  <c r="AH245" i="1"/>
  <c r="AG245" i="1"/>
  <c r="AG244" i="1"/>
  <c r="AH244" i="1"/>
  <c r="AH242" i="1"/>
  <c r="C275" i="1" s="1"/>
  <c r="AG276" i="1" s="1"/>
  <c r="AH239" i="1"/>
  <c r="AG239" i="1"/>
  <c r="AH238" i="1"/>
  <c r="AG238" i="1"/>
  <c r="AH237" i="1"/>
  <c r="AG237" i="1"/>
  <c r="AH236" i="1"/>
  <c r="AG236" i="1"/>
  <c r="AH235" i="1"/>
  <c r="AG235" i="1"/>
  <c r="AH234" i="1"/>
  <c r="AG234" i="1"/>
  <c r="AH233" i="1"/>
  <c r="AG233" i="1"/>
  <c r="AH232" i="1"/>
  <c r="AG232" i="1"/>
  <c r="AH231" i="1"/>
  <c r="AG231" i="1"/>
  <c r="AH230" i="1"/>
  <c r="AG230" i="1"/>
  <c r="AH229" i="1"/>
  <c r="AG229" i="1"/>
  <c r="AH228" i="1"/>
  <c r="AG228" i="1"/>
  <c r="AH227" i="1"/>
  <c r="AG227" i="1"/>
  <c r="AH226" i="1"/>
  <c r="AG226" i="1"/>
  <c r="AH225" i="1"/>
  <c r="AG225" i="1"/>
  <c r="AH224" i="1"/>
  <c r="AG224" i="1"/>
  <c r="AH223" i="1"/>
  <c r="AG223" i="1"/>
  <c r="AH222" i="1"/>
  <c r="AG222" i="1"/>
  <c r="AH221" i="1"/>
  <c r="AG221" i="1"/>
  <c r="AH220" i="1"/>
  <c r="AG220" i="1"/>
  <c r="AH219" i="1"/>
  <c r="AG219" i="1"/>
  <c r="AH218" i="1"/>
  <c r="AG218" i="1"/>
  <c r="AH217" i="1"/>
  <c r="AG217" i="1"/>
  <c r="AH216" i="1"/>
  <c r="AG216" i="1"/>
  <c r="AH215" i="1"/>
  <c r="AG215" i="1"/>
  <c r="AH214" i="1"/>
  <c r="AG214" i="1"/>
  <c r="AH213" i="1"/>
  <c r="AG213" i="1"/>
  <c r="AH212" i="1"/>
  <c r="AG212" i="1"/>
  <c r="AH211" i="1"/>
  <c r="AG211" i="1"/>
  <c r="AG210" i="1"/>
  <c r="AH210" i="1"/>
  <c r="AH208" i="1"/>
  <c r="C241" i="1" s="1"/>
  <c r="AG242" i="1" s="1"/>
  <c r="AH205" i="1"/>
  <c r="AG205" i="1"/>
  <c r="AH204" i="1"/>
  <c r="AG204" i="1"/>
  <c r="AH203" i="1"/>
  <c r="AG203" i="1"/>
  <c r="AH202" i="1"/>
  <c r="AG202" i="1"/>
  <c r="AH201" i="1"/>
  <c r="AG201" i="1"/>
  <c r="AH200" i="1"/>
  <c r="AG200" i="1"/>
  <c r="AH199" i="1"/>
  <c r="AG199" i="1"/>
  <c r="AH198" i="1"/>
  <c r="AG198" i="1"/>
  <c r="AH197" i="1"/>
  <c r="AG197" i="1"/>
  <c r="AH196" i="1"/>
  <c r="AG196" i="1"/>
  <c r="AH195" i="1"/>
  <c r="AG195" i="1"/>
  <c r="AH194" i="1"/>
  <c r="AG194" i="1"/>
  <c r="AH193" i="1"/>
  <c r="AG193" i="1"/>
  <c r="AH192" i="1"/>
  <c r="AG192" i="1"/>
  <c r="AH191" i="1"/>
  <c r="AG191" i="1"/>
  <c r="AH190" i="1"/>
  <c r="AG190" i="1"/>
  <c r="AH189" i="1"/>
  <c r="AG189" i="1"/>
  <c r="AH188" i="1"/>
  <c r="AG188" i="1"/>
  <c r="AH187" i="1"/>
  <c r="AG187" i="1"/>
  <c r="AH186" i="1"/>
  <c r="AG186" i="1"/>
  <c r="AH185" i="1"/>
  <c r="AG185" i="1"/>
  <c r="AH184" i="1"/>
  <c r="AG184" i="1"/>
  <c r="AH183" i="1"/>
  <c r="AG183" i="1"/>
  <c r="AH182" i="1"/>
  <c r="AG182" i="1"/>
  <c r="AH181" i="1"/>
  <c r="AG181" i="1"/>
  <c r="AH180" i="1"/>
  <c r="AG180" i="1"/>
  <c r="AH179" i="1"/>
  <c r="AG179" i="1"/>
  <c r="AH178" i="1"/>
  <c r="AG178" i="1"/>
  <c r="AH177" i="1"/>
  <c r="AG177" i="1"/>
  <c r="AG176" i="1"/>
  <c r="AH176" i="1"/>
  <c r="AH174" i="1"/>
  <c r="C207" i="1" s="1"/>
  <c r="AG208" i="1" s="1"/>
  <c r="AH171" i="1"/>
  <c r="AG171" i="1"/>
  <c r="AH170" i="1"/>
  <c r="AG170" i="1"/>
  <c r="AH169" i="1"/>
  <c r="AG169" i="1"/>
  <c r="AH168" i="1"/>
  <c r="AG168" i="1"/>
  <c r="AH167" i="1"/>
  <c r="AG167" i="1"/>
  <c r="AH166" i="1"/>
  <c r="AG166" i="1"/>
  <c r="AH165" i="1"/>
  <c r="AG165" i="1"/>
  <c r="AH164" i="1"/>
  <c r="AG164" i="1"/>
  <c r="AH163" i="1"/>
  <c r="AG163" i="1"/>
  <c r="AH162" i="1"/>
  <c r="AG162" i="1"/>
  <c r="AH161" i="1"/>
  <c r="AG161" i="1"/>
  <c r="AH160" i="1"/>
  <c r="AG160" i="1"/>
  <c r="AH159" i="1"/>
  <c r="AG159" i="1"/>
  <c r="AH158" i="1"/>
  <c r="AG158" i="1"/>
  <c r="AH157" i="1"/>
  <c r="AG157" i="1"/>
  <c r="AH156" i="1"/>
  <c r="AG156" i="1"/>
  <c r="AH155" i="1"/>
  <c r="AG155" i="1"/>
  <c r="AH154" i="1"/>
  <c r="AG154" i="1"/>
  <c r="AH153" i="1"/>
  <c r="AG153" i="1"/>
  <c r="AH152" i="1"/>
  <c r="AG152" i="1"/>
  <c r="AH151" i="1"/>
  <c r="AG151" i="1"/>
  <c r="AH150" i="1"/>
  <c r="AG150" i="1"/>
  <c r="AH149" i="1"/>
  <c r="AG149" i="1"/>
  <c r="AH148" i="1"/>
  <c r="AG148" i="1"/>
  <c r="AH147" i="1"/>
  <c r="AG147" i="1"/>
  <c r="AH146" i="1"/>
  <c r="AG146" i="1"/>
  <c r="AH145" i="1"/>
  <c r="AG145" i="1"/>
  <c r="AH144" i="1"/>
  <c r="AG144" i="1"/>
  <c r="AH143" i="1"/>
  <c r="AG143" i="1"/>
  <c r="AG142" i="1"/>
  <c r="AH142" i="1"/>
  <c r="AH140" i="1"/>
  <c r="C173" i="1" s="1"/>
  <c r="AG174" i="1" s="1"/>
  <c r="C139" i="1"/>
  <c r="AG140" i="1" s="1"/>
  <c r="AH137" i="1"/>
  <c r="AG137" i="1"/>
  <c r="AH136" i="1"/>
  <c r="AG136" i="1"/>
  <c r="AH135" i="1"/>
  <c r="AG135" i="1"/>
  <c r="AH134" i="1"/>
  <c r="AG134" i="1"/>
  <c r="AH133" i="1"/>
  <c r="AG133" i="1"/>
  <c r="AH132" i="1"/>
  <c r="AG132" i="1"/>
  <c r="AH131" i="1"/>
  <c r="AG131" i="1"/>
  <c r="AH130" i="1"/>
  <c r="AG130" i="1"/>
  <c r="AH129" i="1"/>
  <c r="AG129" i="1"/>
  <c r="AH128" i="1"/>
  <c r="AG128" i="1"/>
  <c r="AH127" i="1"/>
  <c r="AG127" i="1"/>
  <c r="AH126" i="1"/>
  <c r="AG126" i="1"/>
  <c r="AH125" i="1"/>
  <c r="AG125" i="1"/>
  <c r="AH124" i="1"/>
  <c r="AG124" i="1"/>
  <c r="AH123" i="1"/>
  <c r="AG123" i="1"/>
  <c r="AH122" i="1"/>
  <c r="AG122" i="1"/>
  <c r="AH121" i="1"/>
  <c r="AG121" i="1"/>
  <c r="AH120" i="1"/>
  <c r="AG120" i="1"/>
  <c r="AH119" i="1"/>
  <c r="AG119" i="1"/>
  <c r="AH118" i="1"/>
  <c r="AG118" i="1"/>
  <c r="AH117" i="1"/>
  <c r="AG117" i="1"/>
  <c r="AH116" i="1"/>
  <c r="AG116" i="1"/>
  <c r="AH115" i="1"/>
  <c r="AG115" i="1"/>
  <c r="AH114" i="1"/>
  <c r="AG114" i="1"/>
  <c r="AH113" i="1"/>
  <c r="AG113" i="1"/>
  <c r="AH112" i="1"/>
  <c r="AG112" i="1"/>
  <c r="AH111" i="1"/>
  <c r="AG111" i="1"/>
  <c r="AH110" i="1"/>
  <c r="AG110" i="1"/>
  <c r="AH109" i="1"/>
  <c r="AG109" i="1"/>
  <c r="AG108" i="1"/>
  <c r="AH108" i="1"/>
  <c r="AH106" i="1"/>
  <c r="AH103" i="1"/>
  <c r="AG103" i="1"/>
  <c r="AH102" i="1"/>
  <c r="AG102" i="1"/>
  <c r="AH101" i="1"/>
  <c r="AG101" i="1"/>
  <c r="AH100" i="1"/>
  <c r="AG100" i="1"/>
  <c r="AH99" i="1"/>
  <c r="AG99" i="1"/>
  <c r="AH98" i="1"/>
  <c r="AG98" i="1"/>
  <c r="AH97" i="1"/>
  <c r="AG97" i="1"/>
  <c r="AH96" i="1"/>
  <c r="AG96" i="1"/>
  <c r="AH95" i="1"/>
  <c r="AG95" i="1"/>
  <c r="AH94" i="1"/>
  <c r="AG94" i="1"/>
  <c r="AH93" i="1"/>
  <c r="AG93" i="1"/>
  <c r="AH92" i="1"/>
  <c r="AG92" i="1"/>
  <c r="AH91" i="1"/>
  <c r="AG91" i="1"/>
  <c r="AH90" i="1"/>
  <c r="AG90" i="1"/>
  <c r="AH89" i="1"/>
  <c r="AG89" i="1"/>
  <c r="AH88" i="1"/>
  <c r="AG88" i="1"/>
  <c r="AH87" i="1"/>
  <c r="AG87" i="1"/>
  <c r="AH86" i="1"/>
  <c r="AG86" i="1"/>
  <c r="AH85" i="1"/>
  <c r="AG85" i="1"/>
  <c r="AH84" i="1"/>
  <c r="AG84" i="1"/>
  <c r="AH83" i="1"/>
  <c r="AG83" i="1"/>
  <c r="AH82" i="1"/>
  <c r="AH81" i="1"/>
  <c r="AG81" i="1"/>
  <c r="AH80" i="1"/>
  <c r="AG80" i="1"/>
  <c r="AH79" i="1"/>
  <c r="AG79" i="1"/>
  <c r="AH78" i="1"/>
  <c r="AG78" i="1"/>
  <c r="AH77" i="1"/>
  <c r="AG77" i="1"/>
  <c r="AH76" i="1"/>
  <c r="AG76" i="1"/>
  <c r="AH75" i="1"/>
  <c r="AG75" i="1"/>
  <c r="AG74" i="1"/>
  <c r="AH74" i="1"/>
  <c r="AH72" i="1"/>
  <c r="C105" i="1" s="1"/>
  <c r="AG106" i="1" s="1"/>
  <c r="AH69" i="1"/>
  <c r="AG69" i="1"/>
  <c r="AH68" i="1"/>
  <c r="AG68" i="1"/>
  <c r="AH67" i="1"/>
  <c r="AG67" i="1"/>
  <c r="AH66" i="1"/>
  <c r="AG66" i="1"/>
  <c r="AH65" i="1"/>
  <c r="AG65" i="1"/>
  <c r="AH64" i="1"/>
  <c r="AG64" i="1"/>
  <c r="AH63" i="1"/>
  <c r="AG63" i="1"/>
  <c r="AH62" i="1"/>
  <c r="AG62" i="1"/>
  <c r="AH61" i="1"/>
  <c r="AG61" i="1"/>
  <c r="AH60" i="1"/>
  <c r="AG60" i="1"/>
  <c r="AH59" i="1"/>
  <c r="AG59" i="1"/>
  <c r="AH58" i="1"/>
  <c r="AG58" i="1"/>
  <c r="AH57" i="1"/>
  <c r="AG57" i="1"/>
  <c r="AH56" i="1"/>
  <c r="AG56" i="1"/>
  <c r="AH55" i="1"/>
  <c r="AG55" i="1"/>
  <c r="AH54" i="1"/>
  <c r="AG54" i="1"/>
  <c r="AH53" i="1"/>
  <c r="AG53" i="1"/>
  <c r="AH52" i="1"/>
  <c r="AG52" i="1"/>
  <c r="AH51" i="1"/>
  <c r="AG51" i="1"/>
  <c r="AH50" i="1"/>
  <c r="AG50" i="1"/>
  <c r="AH49" i="1"/>
  <c r="AG49" i="1"/>
  <c r="AH48" i="1"/>
  <c r="AG48" i="1"/>
  <c r="AH47" i="1"/>
  <c r="AG47" i="1"/>
  <c r="AH46" i="1"/>
  <c r="AG46" i="1"/>
  <c r="AH45" i="1"/>
  <c r="AG45" i="1"/>
  <c r="AH44" i="1"/>
  <c r="AG44" i="1"/>
  <c r="AH43" i="1"/>
  <c r="AG43" i="1"/>
  <c r="AH42" i="1"/>
  <c r="AG42" i="1"/>
  <c r="AH41" i="1"/>
  <c r="AG41" i="1"/>
  <c r="AG40" i="1"/>
  <c r="AH40" i="1"/>
  <c r="AH38" i="1"/>
  <c r="C71" i="1" s="1"/>
  <c r="AG72" i="1" s="1"/>
  <c r="AH35" i="1"/>
  <c r="AG35" i="1"/>
  <c r="AH34" i="1"/>
  <c r="AG34" i="1"/>
  <c r="AH33" i="1"/>
  <c r="AG33" i="1"/>
  <c r="AH32" i="1"/>
  <c r="AG32" i="1"/>
  <c r="AH31" i="1"/>
  <c r="AG31" i="1"/>
  <c r="AH30" i="1"/>
  <c r="AG30" i="1"/>
  <c r="AH29" i="1"/>
  <c r="AG29" i="1"/>
  <c r="AH28" i="1"/>
  <c r="AG28" i="1"/>
  <c r="AH27" i="1"/>
  <c r="AG27" i="1"/>
  <c r="AH26" i="1"/>
  <c r="AG26" i="1"/>
  <c r="AH25" i="1"/>
  <c r="AG25" i="1"/>
  <c r="AH24" i="1"/>
  <c r="AG24" i="1"/>
  <c r="AH23" i="1"/>
  <c r="AG23" i="1"/>
  <c r="AH22" i="1"/>
  <c r="AG22" i="1"/>
  <c r="AH21" i="1"/>
  <c r="AG21" i="1"/>
  <c r="AH20" i="1"/>
  <c r="AG20" i="1"/>
  <c r="AH19" i="1"/>
  <c r="AG19" i="1"/>
  <c r="AH18" i="1"/>
  <c r="AG18" i="1"/>
  <c r="AH17" i="1"/>
  <c r="AG17" i="1"/>
  <c r="AH16" i="1"/>
  <c r="AG16" i="1"/>
  <c r="AH15" i="1"/>
  <c r="AG15" i="1"/>
  <c r="AH14" i="1"/>
  <c r="AG14" i="1"/>
  <c r="AH13" i="1"/>
  <c r="AG13" i="1"/>
  <c r="AH12" i="1"/>
  <c r="AG12" i="1"/>
  <c r="AI11" i="1"/>
  <c r="AH10" i="1"/>
  <c r="AG10" i="1"/>
  <c r="AH9" i="1"/>
  <c r="AI9" i="1" s="1"/>
  <c r="AH8" i="1"/>
  <c r="AG8" i="1"/>
  <c r="AH7" i="1"/>
  <c r="AG7" i="1"/>
  <c r="AH4" i="1"/>
  <c r="C37" i="1" s="1"/>
  <c r="AG38" i="1" s="1"/>
  <c r="AG4" i="1"/>
  <c r="AI395" i="1" l="1"/>
  <c r="AJ127" i="1"/>
  <c r="AJ109" i="1"/>
  <c r="AJ115" i="1"/>
  <c r="AJ121" i="1"/>
  <c r="AJ390" i="1"/>
  <c r="AI330" i="1"/>
  <c r="AJ330" i="1"/>
  <c r="AJ78" i="1"/>
  <c r="AJ80" i="1"/>
  <c r="AJ84" i="1"/>
  <c r="AJ86" i="1"/>
  <c r="AJ90" i="1"/>
  <c r="AJ92" i="1"/>
  <c r="AJ96" i="1"/>
  <c r="AJ124" i="1"/>
  <c r="AI118" i="1"/>
  <c r="AJ315" i="1"/>
  <c r="AI371" i="1"/>
  <c r="AJ74" i="1"/>
  <c r="AI41" i="1"/>
  <c r="AI47" i="1"/>
  <c r="AI53" i="1"/>
  <c r="AI55" i="1"/>
  <c r="AI65" i="1"/>
  <c r="AI304" i="1"/>
  <c r="AI17" i="1"/>
  <c r="AI25" i="1"/>
  <c r="AI204" i="1"/>
  <c r="AJ252" i="1"/>
  <c r="AI352" i="1"/>
  <c r="AI374" i="1"/>
  <c r="AI13" i="1"/>
  <c r="AI23" i="1"/>
  <c r="AJ236" i="1"/>
  <c r="AI56" i="1"/>
  <c r="AI62" i="1"/>
  <c r="AI170" i="1"/>
  <c r="AJ387" i="1"/>
  <c r="AJ189" i="1"/>
  <c r="AI251" i="1"/>
  <c r="AI255" i="1"/>
  <c r="AI261" i="1"/>
  <c r="AI283" i="1"/>
  <c r="AJ293" i="1"/>
  <c r="AI307" i="1"/>
  <c r="AI332" i="1"/>
  <c r="AJ233" i="1"/>
  <c r="AJ249" i="1"/>
  <c r="AI270" i="1"/>
  <c r="AI315" i="1"/>
  <c r="AI347" i="1"/>
  <c r="AJ349" i="1"/>
  <c r="AJ373" i="1"/>
  <c r="AI312" i="1"/>
  <c r="AJ381" i="1"/>
  <c r="AI77" i="1"/>
  <c r="AI83" i="1"/>
  <c r="AI89" i="1"/>
  <c r="AI95" i="1"/>
  <c r="AI177" i="1"/>
  <c r="AI179" i="1"/>
  <c r="AI181" i="1"/>
  <c r="AI183" i="1"/>
  <c r="AI185" i="1"/>
  <c r="AI197" i="1"/>
  <c r="AI295" i="1"/>
  <c r="AI301" i="1"/>
  <c r="AJ374" i="1"/>
  <c r="AJ358" i="1"/>
  <c r="AJ362" i="1"/>
  <c r="AJ364" i="1"/>
  <c r="AI217" i="1"/>
  <c r="AI381" i="1"/>
  <c r="AI33" i="1"/>
  <c r="AI35" i="1"/>
  <c r="AJ143" i="1"/>
  <c r="AJ155" i="1"/>
  <c r="AJ159" i="1"/>
  <c r="AJ204" i="1"/>
  <c r="AJ287" i="1"/>
  <c r="AJ299" i="1"/>
  <c r="AJ301" i="1"/>
  <c r="AJ273" i="1"/>
  <c r="AJ318" i="1"/>
  <c r="AJ365" i="1"/>
  <c r="AJ339" i="1"/>
  <c r="AJ223" i="1"/>
  <c r="AI212" i="1"/>
  <c r="AJ212" i="1"/>
  <c r="AJ217" i="1"/>
  <c r="AI223" i="1"/>
  <c r="AI227" i="1"/>
  <c r="AI229" i="1"/>
  <c r="AI314" i="1"/>
  <c r="AI27" i="1"/>
  <c r="AI29" i="1"/>
  <c r="AI46" i="1"/>
  <c r="AJ100" i="1"/>
  <c r="AI144" i="1"/>
  <c r="AI150" i="1"/>
  <c r="AI156" i="1"/>
  <c r="AI162" i="1"/>
  <c r="AI166" i="1"/>
  <c r="AI168" i="1"/>
  <c r="AI199" i="1"/>
  <c r="AI201" i="1"/>
  <c r="AI203" i="1"/>
  <c r="AJ346" i="1"/>
  <c r="AI231" i="1"/>
  <c r="AJ267" i="1"/>
  <c r="AJ235" i="1"/>
  <c r="AJ246" i="1"/>
  <c r="AI269" i="1"/>
  <c r="AI278" i="1"/>
  <c r="AI282" i="1"/>
  <c r="AI286" i="1"/>
  <c r="AI292" i="1"/>
  <c r="AI319" i="1"/>
  <c r="AI327" i="1"/>
  <c r="AI329" i="1"/>
  <c r="AI349" i="1"/>
  <c r="AI397" i="1"/>
  <c r="AI14" i="1"/>
  <c r="AI16" i="1"/>
  <c r="AI18" i="1"/>
  <c r="AI20" i="1"/>
  <c r="AI74" i="1"/>
  <c r="AI80" i="1"/>
  <c r="AI86" i="1"/>
  <c r="AI92" i="1"/>
  <c r="AI98" i="1"/>
  <c r="AJ116" i="1"/>
  <c r="AJ134" i="1"/>
  <c r="AJ145" i="1"/>
  <c r="AJ163" i="1"/>
  <c r="AJ218" i="1"/>
  <c r="AJ239" i="1"/>
  <c r="AJ281" i="1"/>
  <c r="AJ289" i="1"/>
  <c r="AI298" i="1"/>
  <c r="AJ324" i="1"/>
  <c r="AI339" i="1"/>
  <c r="AJ353" i="1"/>
  <c r="AJ355" i="1"/>
  <c r="AJ396" i="1"/>
  <c r="AJ398" i="1"/>
  <c r="AJ402" i="1"/>
  <c r="AI21" i="1"/>
  <c r="AI30" i="1"/>
  <c r="AI32" i="1"/>
  <c r="AJ40" i="1"/>
  <c r="AI44" i="1"/>
  <c r="AI61" i="1"/>
  <c r="AJ99" i="1"/>
  <c r="AJ103" i="1"/>
  <c r="AI122" i="1"/>
  <c r="AI124" i="1"/>
  <c r="AJ164" i="1"/>
  <c r="AJ168" i="1"/>
  <c r="AI136" i="1"/>
  <c r="AI192" i="1"/>
  <c r="AI196" i="1"/>
  <c r="AI198" i="1"/>
  <c r="AI211" i="1"/>
  <c r="AI226" i="1"/>
  <c r="AI264" i="1"/>
  <c r="AI279" i="1"/>
  <c r="AI285" i="1"/>
  <c r="AI289" i="1"/>
  <c r="AJ327" i="1"/>
  <c r="AJ295" i="1"/>
  <c r="AI306" i="1"/>
  <c r="AJ336" i="1"/>
  <c r="AI338" i="1"/>
  <c r="AI361" i="1"/>
  <c r="AI365" i="1"/>
  <c r="AI375" i="1"/>
  <c r="AI390" i="1"/>
  <c r="AI392" i="1"/>
  <c r="AI408" i="1"/>
  <c r="AI15" i="1"/>
  <c r="AI24" i="1"/>
  <c r="AI31" i="1"/>
  <c r="AI12" i="1"/>
  <c r="AI19" i="1"/>
  <c r="AI26" i="1"/>
  <c r="AI28" i="1"/>
  <c r="AI22" i="1"/>
  <c r="AI7" i="1"/>
  <c r="AJ43" i="1"/>
  <c r="K55" i="2"/>
  <c r="K42" i="2"/>
  <c r="K56" i="2"/>
  <c r="K7" i="2"/>
  <c r="K20" i="2"/>
  <c r="K70" i="2"/>
  <c r="K15" i="2"/>
  <c r="K28" i="2"/>
  <c r="C17" i="2"/>
  <c r="I19" i="2" s="1"/>
  <c r="AJ161" i="1"/>
  <c r="AI127" i="1"/>
  <c r="AI8" i="1"/>
  <c r="AI43" i="1"/>
  <c r="AJ232" i="1"/>
  <c r="AI235" i="1"/>
  <c r="AI246" i="1"/>
  <c r="AI303" i="1"/>
  <c r="AI348" i="1"/>
  <c r="AI396" i="1"/>
  <c r="AI49" i="1"/>
  <c r="AJ118" i="1"/>
  <c r="AJ130" i="1"/>
  <c r="AJ157" i="1"/>
  <c r="AI191" i="1"/>
  <c r="AI195" i="1"/>
  <c r="AJ211" i="1"/>
  <c r="AI215" i="1"/>
  <c r="AJ215" i="1"/>
  <c r="AI230" i="1"/>
  <c r="AI334" i="1"/>
  <c r="AJ368" i="1"/>
  <c r="AJ370" i="1"/>
  <c r="K41" i="2"/>
  <c r="K76" i="2"/>
  <c r="AI10" i="1"/>
  <c r="AI34" i="1"/>
  <c r="AI64" i="1"/>
  <c r="AJ230" i="1"/>
  <c r="AI252" i="1"/>
  <c r="AJ350" i="1"/>
  <c r="AI350" i="1"/>
  <c r="K83" i="2"/>
  <c r="AJ42" i="1"/>
  <c r="AJ112" i="1"/>
  <c r="AI40" i="1"/>
  <c r="AI42" i="1"/>
  <c r="AJ52" i="1"/>
  <c r="AI67" i="1"/>
  <c r="AJ75" i="1"/>
  <c r="AJ81" i="1"/>
  <c r="AJ85" i="1"/>
  <c r="AJ87" i="1"/>
  <c r="AJ91" i="1"/>
  <c r="AJ93" i="1"/>
  <c r="AJ98" i="1"/>
  <c r="AJ136" i="1"/>
  <c r="AI109" i="1"/>
  <c r="AI113" i="1"/>
  <c r="AJ149" i="1"/>
  <c r="AJ125" i="1"/>
  <c r="AI143" i="1"/>
  <c r="AI147" i="1"/>
  <c r="AI149" i="1"/>
  <c r="AI153" i="1"/>
  <c r="AI155" i="1"/>
  <c r="AI159" i="1"/>
  <c r="AI161" i="1"/>
  <c r="AI165" i="1"/>
  <c r="AJ221" i="1"/>
  <c r="AJ225" i="1"/>
  <c r="AJ229" i="1"/>
  <c r="AJ278" i="1"/>
  <c r="AJ280" i="1"/>
  <c r="AI280" i="1"/>
  <c r="AJ286" i="1"/>
  <c r="AJ307" i="1"/>
  <c r="AJ333" i="1"/>
  <c r="AI333" i="1"/>
  <c r="AI358" i="1"/>
  <c r="AI366" i="1"/>
  <c r="AI383" i="1"/>
  <c r="AI387" i="1"/>
  <c r="AI389" i="1"/>
  <c r="AI393" i="1"/>
  <c r="AI403" i="1"/>
  <c r="AI405" i="1"/>
  <c r="AI407" i="1"/>
  <c r="K34" i="2"/>
  <c r="K36" i="2"/>
  <c r="AJ89" i="1"/>
  <c r="AJ61" i="1"/>
  <c r="AJ102" i="1"/>
  <c r="AJ76" i="1"/>
  <c r="AJ82" i="1"/>
  <c r="AJ94" i="1"/>
  <c r="AJ133" i="1"/>
  <c r="AI101" i="1"/>
  <c r="AI112" i="1"/>
  <c r="AI131" i="1"/>
  <c r="AJ167" i="1"/>
  <c r="AJ142" i="1"/>
  <c r="AJ144" i="1"/>
  <c r="AJ146" i="1"/>
  <c r="AJ148" i="1"/>
  <c r="AJ150" i="1"/>
  <c r="AJ152" i="1"/>
  <c r="AJ154" i="1"/>
  <c r="AJ156" i="1"/>
  <c r="AJ158" i="1"/>
  <c r="AJ160" i="1"/>
  <c r="AJ162" i="1"/>
  <c r="AJ214" i="1"/>
  <c r="AI186" i="1"/>
  <c r="AI202" i="1"/>
  <c r="AI205" i="1"/>
  <c r="AI213" i="1"/>
  <c r="AJ220" i="1"/>
  <c r="AJ222" i="1"/>
  <c r="AJ224" i="1"/>
  <c r="AJ226" i="1"/>
  <c r="AI258" i="1"/>
  <c r="AI260" i="1"/>
  <c r="AJ264" i="1"/>
  <c r="AJ270" i="1"/>
  <c r="AJ305" i="1"/>
  <c r="AI273" i="1"/>
  <c r="AI288" i="1"/>
  <c r="AI291" i="1"/>
  <c r="AI294" i="1"/>
  <c r="AI297" i="1"/>
  <c r="AI300" i="1"/>
  <c r="AJ304" i="1"/>
  <c r="AJ312" i="1"/>
  <c r="AI313" i="1"/>
  <c r="AI316" i="1"/>
  <c r="AI318" i="1"/>
  <c r="AI320" i="1"/>
  <c r="AI324" i="1"/>
  <c r="AI326" i="1"/>
  <c r="AJ335" i="1"/>
  <c r="AJ352" i="1"/>
  <c r="AI353" i="1"/>
  <c r="AI355" i="1"/>
  <c r="AJ359" i="1"/>
  <c r="AJ361" i="1"/>
  <c r="AJ367" i="1"/>
  <c r="AJ371" i="1"/>
  <c r="AI380" i="1"/>
  <c r="AJ384" i="1"/>
  <c r="AJ386" i="1"/>
  <c r="AI402" i="1"/>
  <c r="AJ404" i="1"/>
  <c r="AJ408" i="1"/>
  <c r="K14" i="2"/>
  <c r="K27" i="2"/>
  <c r="K49" i="2"/>
  <c r="K77" i="2"/>
  <c r="AJ258" i="1"/>
  <c r="AJ238" i="1"/>
  <c r="AJ283" i="1"/>
  <c r="AJ255" i="1"/>
  <c r="AJ259" i="1"/>
  <c r="AJ261" i="1"/>
  <c r="AJ292" i="1"/>
  <c r="AJ298" i="1"/>
  <c r="AJ321" i="1"/>
  <c r="AJ323" i="1"/>
  <c r="AJ341" i="1"/>
  <c r="AJ354" i="1"/>
  <c r="AJ393" i="1"/>
  <c r="AJ405" i="1"/>
  <c r="AJ399" i="1"/>
  <c r="AI401" i="1"/>
  <c r="K62" i="2"/>
  <c r="K6" i="2"/>
  <c r="K13" i="2"/>
  <c r="K22" i="2"/>
  <c r="K29" i="2"/>
  <c r="K63" i="2"/>
  <c r="K84" i="2"/>
  <c r="K21" i="2"/>
  <c r="K35" i="2"/>
  <c r="K43" i="2"/>
  <c r="K57" i="2"/>
  <c r="K64" i="2"/>
  <c r="K78" i="2"/>
  <c r="K85" i="2"/>
  <c r="AJ97" i="1"/>
  <c r="AJ88" i="1"/>
  <c r="AI50" i="1"/>
  <c r="AI52" i="1"/>
  <c r="AJ58" i="1"/>
  <c r="AI68" i="1"/>
  <c r="AI119" i="1"/>
  <c r="AJ122" i="1"/>
  <c r="AI137" i="1"/>
  <c r="AJ147" i="1"/>
  <c r="AJ153" i="1"/>
  <c r="AJ166" i="1"/>
  <c r="AJ177" i="1"/>
  <c r="AI189" i="1"/>
  <c r="AJ213" i="1"/>
  <c r="AI219" i="1"/>
  <c r="AJ228" i="1"/>
  <c r="AI232" i="1"/>
  <c r="AI236" i="1"/>
  <c r="AI245" i="1"/>
  <c r="AI254" i="1"/>
  <c r="AI263" i="1"/>
  <c r="AI272" i="1"/>
  <c r="AI284" i="1"/>
  <c r="AI290" i="1"/>
  <c r="AI296" i="1"/>
  <c r="AI302" i="1"/>
  <c r="AI322" i="1"/>
  <c r="AJ329" i="1"/>
  <c r="AI335" i="1"/>
  <c r="AI346" i="1"/>
  <c r="AI373" i="1"/>
  <c r="AI385" i="1"/>
  <c r="AJ392" i="1"/>
  <c r="AI398" i="1"/>
  <c r="AJ46" i="1"/>
  <c r="AI58" i="1"/>
  <c r="AJ64" i="1"/>
  <c r="AI75" i="1"/>
  <c r="AJ77" i="1"/>
  <c r="AI79" i="1"/>
  <c r="AI81" i="1"/>
  <c r="AJ83" i="1"/>
  <c r="AI85" i="1"/>
  <c r="AI87" i="1"/>
  <c r="AI91" i="1"/>
  <c r="AI93" i="1"/>
  <c r="AJ95" i="1"/>
  <c r="AI97" i="1"/>
  <c r="AI99" i="1"/>
  <c r="AJ101" i="1"/>
  <c r="AI103" i="1"/>
  <c r="AJ110" i="1"/>
  <c r="AI125" i="1"/>
  <c r="AJ128" i="1"/>
  <c r="AI130" i="1"/>
  <c r="AI142" i="1"/>
  <c r="AI148" i="1"/>
  <c r="AI154" i="1"/>
  <c r="AI160" i="1"/>
  <c r="AJ169" i="1"/>
  <c r="AI178" i="1"/>
  <c r="AI180" i="1"/>
  <c r="AJ216" i="1"/>
  <c r="AI220" i="1"/>
  <c r="AI224" i="1"/>
  <c r="AJ237" i="1"/>
  <c r="AI239" i="1"/>
  <c r="AI248" i="1"/>
  <c r="AI257" i="1"/>
  <c r="AI266" i="1"/>
  <c r="AJ284" i="1"/>
  <c r="AJ290" i="1"/>
  <c r="AJ296" i="1"/>
  <c r="AJ302" i="1"/>
  <c r="AJ317" i="1"/>
  <c r="AI325" i="1"/>
  <c r="AI356" i="1"/>
  <c r="AI364" i="1"/>
  <c r="AJ380" i="1"/>
  <c r="AI386" i="1"/>
  <c r="AI409" i="1"/>
  <c r="AJ49" i="1"/>
  <c r="AI59" i="1"/>
  <c r="AJ67" i="1"/>
  <c r="AI110" i="1"/>
  <c r="AJ113" i="1"/>
  <c r="AI115" i="1"/>
  <c r="AI128" i="1"/>
  <c r="AJ131" i="1"/>
  <c r="AI133" i="1"/>
  <c r="AJ170" i="1"/>
  <c r="AI167" i="1"/>
  <c r="AI169" i="1"/>
  <c r="AI210" i="1"/>
  <c r="AI214" i="1"/>
  <c r="AI218" i="1"/>
  <c r="AJ231" i="1"/>
  <c r="AI233" i="1"/>
  <c r="AI237" i="1"/>
  <c r="AI281" i="1"/>
  <c r="AI287" i="1"/>
  <c r="AI293" i="1"/>
  <c r="AI299" i="1"/>
  <c r="AI305" i="1"/>
  <c r="AI321" i="1"/>
  <c r="AI336" i="1"/>
  <c r="AJ356" i="1"/>
  <c r="AI362" i="1"/>
  <c r="AI368" i="1"/>
  <c r="AI370" i="1"/>
  <c r="AJ372" i="1"/>
  <c r="AI384" i="1"/>
  <c r="AI399" i="1"/>
  <c r="AJ151" i="1"/>
  <c r="AJ79" i="1"/>
  <c r="AJ55" i="1"/>
  <c r="AI76" i="1"/>
  <c r="AI78" i="1"/>
  <c r="AI82" i="1"/>
  <c r="AI84" i="1"/>
  <c r="AI88" i="1"/>
  <c r="AI90" i="1"/>
  <c r="AI94" i="1"/>
  <c r="AI96" i="1"/>
  <c r="AI100" i="1"/>
  <c r="AI102" i="1"/>
  <c r="AI116" i="1"/>
  <c r="AJ119" i="1"/>
  <c r="AI121" i="1"/>
  <c r="AI134" i="1"/>
  <c r="AJ137" i="1"/>
  <c r="AI145" i="1"/>
  <c r="AI151" i="1"/>
  <c r="AI157" i="1"/>
  <c r="AI163" i="1"/>
  <c r="AJ165" i="1"/>
  <c r="AI184" i="1"/>
  <c r="AI193" i="1"/>
  <c r="AJ195" i="1"/>
  <c r="AJ219" i="1"/>
  <c r="AI221" i="1"/>
  <c r="AI225" i="1"/>
  <c r="AJ227" i="1"/>
  <c r="AJ234" i="1"/>
  <c r="AI238" i="1"/>
  <c r="AJ245" i="1"/>
  <c r="AI249" i="1"/>
  <c r="AI267" i="1"/>
  <c r="AI328" i="1"/>
  <c r="AI341" i="1"/>
  <c r="AJ347" i="1"/>
  <c r="AI357" i="1"/>
  <c r="AI359" i="1"/>
  <c r="AJ363" i="1"/>
  <c r="AI367" i="1"/>
  <c r="AI391" i="1"/>
  <c r="AI404" i="1"/>
  <c r="AI406" i="1"/>
  <c r="AJ45" i="1"/>
  <c r="AI45" i="1"/>
  <c r="AJ63" i="1"/>
  <c r="AI63" i="1"/>
  <c r="AJ117" i="1"/>
  <c r="AI117" i="1"/>
  <c r="AJ135" i="1"/>
  <c r="AI135" i="1"/>
  <c r="AJ182" i="1"/>
  <c r="AI182" i="1"/>
  <c r="AJ200" i="1"/>
  <c r="AI200" i="1"/>
  <c r="AJ253" i="1"/>
  <c r="AJ271" i="1"/>
  <c r="AJ48" i="1"/>
  <c r="AI48" i="1"/>
  <c r="AJ66" i="1"/>
  <c r="AI66" i="1"/>
  <c r="AJ120" i="1"/>
  <c r="AI120" i="1"/>
  <c r="AJ180" i="1"/>
  <c r="AI146" i="1"/>
  <c r="AJ186" i="1"/>
  <c r="AI152" i="1"/>
  <c r="AJ192" i="1"/>
  <c r="AI158" i="1"/>
  <c r="AJ198" i="1"/>
  <c r="AI164" i="1"/>
  <c r="AI51" i="1"/>
  <c r="AJ51" i="1"/>
  <c r="AJ69" i="1"/>
  <c r="AI69" i="1"/>
  <c r="AJ123" i="1"/>
  <c r="AI123" i="1"/>
  <c r="AJ176" i="1"/>
  <c r="AI176" i="1"/>
  <c r="AJ194" i="1"/>
  <c r="AI194" i="1"/>
  <c r="AJ247" i="1"/>
  <c r="AJ265" i="1"/>
  <c r="AJ111" i="1"/>
  <c r="AI111" i="1"/>
  <c r="AJ129" i="1"/>
  <c r="AI129" i="1"/>
  <c r="AJ188" i="1"/>
  <c r="AI188" i="1"/>
  <c r="AJ54" i="1"/>
  <c r="AI54" i="1"/>
  <c r="AJ108" i="1"/>
  <c r="AI108" i="1"/>
  <c r="AJ126" i="1"/>
  <c r="AI126" i="1"/>
  <c r="AJ57" i="1"/>
  <c r="AI57" i="1"/>
  <c r="AJ60" i="1"/>
  <c r="AI60" i="1"/>
  <c r="AJ114" i="1"/>
  <c r="AI114" i="1"/>
  <c r="AJ132" i="1"/>
  <c r="AI132" i="1"/>
  <c r="AJ183" i="1"/>
  <c r="AJ201" i="1"/>
  <c r="AJ41" i="1"/>
  <c r="AJ44" i="1"/>
  <c r="AJ47" i="1"/>
  <c r="AJ50" i="1"/>
  <c r="AJ53" i="1"/>
  <c r="AJ56" i="1"/>
  <c r="AJ59" i="1"/>
  <c r="AJ62" i="1"/>
  <c r="AJ65" i="1"/>
  <c r="AJ68" i="1"/>
  <c r="AJ251" i="1"/>
  <c r="AJ257" i="1"/>
  <c r="AJ263" i="1"/>
  <c r="AJ269" i="1"/>
  <c r="AJ178" i="1"/>
  <c r="AJ184" i="1"/>
  <c r="AJ190" i="1"/>
  <c r="AI190" i="1"/>
  <c r="AJ196" i="1"/>
  <c r="AJ202" i="1"/>
  <c r="AJ210" i="1"/>
  <c r="AI247" i="1"/>
  <c r="AI253" i="1"/>
  <c r="AI259" i="1"/>
  <c r="AI265" i="1"/>
  <c r="AI271" i="1"/>
  <c r="AJ279" i="1"/>
  <c r="AJ285" i="1"/>
  <c r="AJ291" i="1"/>
  <c r="AJ297" i="1"/>
  <c r="AJ303" i="1"/>
  <c r="AJ313" i="1"/>
  <c r="AJ319" i="1"/>
  <c r="AJ325" i="1"/>
  <c r="AJ331" i="1"/>
  <c r="AJ337" i="1"/>
  <c r="AI354" i="1"/>
  <c r="AI363" i="1"/>
  <c r="AI372" i="1"/>
  <c r="AJ382" i="1"/>
  <c r="AJ388" i="1"/>
  <c r="AJ394" i="1"/>
  <c r="AJ400" i="1"/>
  <c r="AJ406" i="1"/>
  <c r="K8" i="2"/>
  <c r="K71" i="2"/>
  <c r="AJ248" i="1"/>
  <c r="AJ254" i="1"/>
  <c r="AJ260" i="1"/>
  <c r="AJ266" i="1"/>
  <c r="AJ272" i="1"/>
  <c r="AI317" i="1"/>
  <c r="AI323" i="1"/>
  <c r="AI331" i="1"/>
  <c r="AI337" i="1"/>
  <c r="AJ351" i="1"/>
  <c r="AJ360" i="1"/>
  <c r="AJ369" i="1"/>
  <c r="AI382" i="1"/>
  <c r="AI388" i="1"/>
  <c r="AI394" i="1"/>
  <c r="AI400" i="1"/>
  <c r="K69" i="2"/>
  <c r="AJ171" i="1"/>
  <c r="AJ179" i="1"/>
  <c r="AJ185" i="1"/>
  <c r="AJ191" i="1"/>
  <c r="AJ197" i="1"/>
  <c r="AJ203" i="1"/>
  <c r="AI216" i="1"/>
  <c r="AI222" i="1"/>
  <c r="AI228" i="1"/>
  <c r="AI234" i="1"/>
  <c r="AJ244" i="1"/>
  <c r="AJ250" i="1"/>
  <c r="AJ256" i="1"/>
  <c r="AJ262" i="1"/>
  <c r="AJ268" i="1"/>
  <c r="AJ314" i="1"/>
  <c r="AJ320" i="1"/>
  <c r="AJ326" i="1"/>
  <c r="AJ332" i="1"/>
  <c r="AJ338" i="1"/>
  <c r="AI351" i="1"/>
  <c r="AI360" i="1"/>
  <c r="AI369" i="1"/>
  <c r="AJ383" i="1"/>
  <c r="AJ389" i="1"/>
  <c r="AJ395" i="1"/>
  <c r="AJ401" i="1"/>
  <c r="AJ407" i="1"/>
  <c r="K50" i="2"/>
  <c r="AI171" i="1"/>
  <c r="AJ181" i="1"/>
  <c r="AJ187" i="1"/>
  <c r="AI187" i="1"/>
  <c r="AJ193" i="1"/>
  <c r="AJ199" i="1"/>
  <c r="AJ205" i="1"/>
  <c r="AI244" i="1"/>
  <c r="AI250" i="1"/>
  <c r="AI256" i="1"/>
  <c r="AI262" i="1"/>
  <c r="AI268" i="1"/>
  <c r="AJ282" i="1"/>
  <c r="AJ288" i="1"/>
  <c r="AJ294" i="1"/>
  <c r="AJ300" i="1"/>
  <c r="AJ306" i="1"/>
  <c r="AJ316" i="1"/>
  <c r="AJ322" i="1"/>
  <c r="AJ328" i="1"/>
  <c r="AJ334" i="1"/>
  <c r="AJ340" i="1"/>
  <c r="AI340" i="1"/>
  <c r="AJ348" i="1"/>
  <c r="AJ357" i="1"/>
  <c r="AJ366" i="1"/>
  <c r="AJ375" i="1"/>
  <c r="AJ385" i="1"/>
  <c r="AJ391" i="1"/>
  <c r="AJ397" i="1"/>
  <c r="AJ403" i="1"/>
  <c r="AJ409" i="1"/>
  <c r="K4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tc={00ED00B6-0054-4474-8A7B-003400170097}</author>
    <author>tc={00BF00FB-0057-493F-B489-00BE00580032}</author>
    <author>tc={00D700D8-0013-4BE9-A25F-00BF0017001B}</author>
    <author>tc={00EA00B8-0049-4353-B6EB-0069003C006D}</author>
  </authors>
  <commentList>
    <comment ref="K57" authorId="0" shapeId="0" xr:uid="{00000000-0006-0000-0100-000001000000}">
      <text>
        <r>
          <rPr>
            <sz val="11"/>
            <color theme="1"/>
            <rFont val="Calibri"/>
            <scheme val="minor"/>
          </rPr>
  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  </r>
      </text>
    </comment>
    <comment ref="K63" authorId="1" shapeId="0" xr:uid="{00000000-0006-0000-0100-000002000000}">
      <text>
        <r>
          <rPr>
            <sz val="11"/>
            <color theme="1"/>
            <rFont val="Calibri"/>
            <scheme val="minor"/>
          </rPr>
  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Авдеева:повышение закупочной цены
</t>
        </r>
      </text>
    </comment>
    <comment ref="K64" authorId="2" shapeId="0" xr:uid="{00000000-0006-0000-0100-000003000000}">
      <text>
        <r>
          <rPr>
            <sz val="11"/>
            <color theme="1"/>
            <rFont val="Calibri"/>
            <scheme val="minor"/>
          </rPr>
  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  </r>
      </text>
    </comment>
    <comment ref="F69" authorId="3" shapeId="0" xr:uid="{00000000-0006-0000-0100-000004000000}">
      <text>
        <r>
          <rPr>
            <sz val="11"/>
            <color theme="1"/>
            <rFont val="Calibri"/>
            <scheme val="minor"/>
          </rPr>
  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  </r>
      </text>
    </comment>
  </commentList>
</comments>
</file>

<file path=xl/sharedStrings.xml><?xml version="1.0" encoding="utf-8"?>
<sst xmlns="http://schemas.openxmlformats.org/spreadsheetml/2006/main" count="824" uniqueCount="79">
  <si>
    <t>№ п/п</t>
  </si>
  <si>
    <t>Наименование товаров</t>
  </si>
  <si>
    <t>Средние цены</t>
  </si>
  <si>
    <t>Изменение,%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</si>
  <si>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</si>
  <si>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</si>
  <si>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</si>
  <si>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</si>
  <si>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</si>
  <si>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Масло сливочное, кг</t>
  </si>
  <si>
    <t>Масло подсолнечное, л</t>
  </si>
  <si>
    <t>Молоко питьевое цельное пастеризованное 2,5-3,2% жирности,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</si>
  <si>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</si>
  <si>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</si>
  <si>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</si>
  <si>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</si>
  <si>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</si>
  <si>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из ржаной муки и из смеси муки ржаной и пшеничной, кг</t>
  </si>
  <si>
    <t>Хлеб и булочные изделия из пшеничной муки различных сортов, кг</t>
  </si>
  <si>
    <t>Рис шлифованный,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</si>
  <si>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</si>
  <si>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</si>
  <si>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</si>
  <si>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</si>
  <si>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</si>
  <si>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</si>
  <si>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</si>
  <si>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</si>
  <si>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Консервы мясные для детского питания, кг</t>
  </si>
  <si>
    <t>Смеси сухие молочные для детского питания, кг</t>
  </si>
  <si>
    <t>Консервы овощные для детского питания, кг</t>
  </si>
  <si>
    <t>Консервы фруктово-ягодные для детского питания, кг</t>
  </si>
  <si>
    <t>*</t>
  </si>
  <si>
    <t>Указывается наименование района/округа</t>
  </si>
  <si>
    <t>**</t>
  </si>
  <si>
    <t>***</t>
  </si>
  <si>
    <t xml:space="preserve">№ </t>
  </si>
  <si>
    <t>Наименование нефтепродукта</t>
  </si>
  <si>
    <t>Изменение</t>
  </si>
  <si>
    <t>Дизельное топливо, л</t>
  </si>
  <si>
    <t>Бензин автомобильный марки АИ-92, л</t>
  </si>
  <si>
    <t>Бензин автомобильный марки АИ-95, л</t>
  </si>
  <si>
    <t>Огурцы свежие, кг</t>
  </si>
  <si>
    <t>Помидоры свежие, кг</t>
  </si>
  <si>
    <t>Указывается наименование поселения</t>
  </si>
  <si>
    <t>Указывается наименование организации</t>
  </si>
  <si>
    <t>Указывается наименование организации, осуществляющей розничную торговлю</t>
  </si>
  <si>
    <t>Порядок и наименование товаров не менять</t>
  </si>
  <si>
    <t>Примечания****</t>
  </si>
  <si>
    <t>****</t>
  </si>
  <si>
    <t>Указываются причины отклонений, если они выше 10%</t>
  </si>
  <si>
    <t>Ежемесячный мониторинг цен на нефтепродукты в Усть-Камчатском муниципальном округе</t>
  </si>
  <si>
    <t>29.02.2026</t>
  </si>
  <si>
    <t>п. Усть-Камчатск</t>
  </si>
  <si>
    <t>п. Ключи</t>
  </si>
  <si>
    <t>п. Козыревск</t>
  </si>
  <si>
    <t>Белочка</t>
  </si>
  <si>
    <t>Холкам</t>
  </si>
  <si>
    <t>Валентина</t>
  </si>
  <si>
    <t>Виола</t>
  </si>
  <si>
    <t>Центр</t>
  </si>
  <si>
    <t>Левушка</t>
  </si>
  <si>
    <t>Бригантина</t>
  </si>
  <si>
    <t>Чипполино</t>
  </si>
  <si>
    <t>Исток</t>
  </si>
  <si>
    <t>Галина</t>
  </si>
  <si>
    <t>Виктория</t>
  </si>
  <si>
    <t>Феникс</t>
  </si>
  <si>
    <t>Мария</t>
  </si>
  <si>
    <t>Татьяна</t>
  </si>
  <si>
    <t>Всё для Вас</t>
  </si>
  <si>
    <t xml:space="preserve"> АО "Ннк-Камчатнефтепродукт"</t>
  </si>
  <si>
    <t>АО "Ннк-Камчатнефтепродукт"</t>
  </si>
  <si>
    <t>АЗС ИП Горлин Виктор Александрович</t>
  </si>
  <si>
    <t>Ежемесячный мониторинг цен на продовольственные товары в Усть-Камчатском муниципальном округе</t>
  </si>
  <si>
    <t>Исполнитель: Мухортова Дарья Сергеевна,  тел. 8 (917) 865-58-40</t>
  </si>
  <si>
    <t>E-mail: uer@ustkam.iks.ru</t>
  </si>
  <si>
    <t>500.99</t>
  </si>
  <si>
    <t>увеличение стоиомсти от поставщиков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</si>
</sst>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.00_р_._-;\-* #,##0.00_р_._-;_-* &quot;-&quot;??_р_._-;_-@_-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scheme val="minor"/>
    </font>
    <font>
      <sz val="10"/>
      <name val="Arial Cyr"/>
    </font>
    <font>
      <sz val="11"/>
      <color theme="1"/>
      <name val="Times New Roman"/>
    </font>
    <font>
      <sz val="14"/>
      <color rgb="FFC00000"/>
      <name val="Times New Roman"/>
    </font>
    <font>
      <b/>
      <sz val="11"/>
      <name val="Times New Roman"/>
    </font>
    <font>
      <b/>
      <sz val="11"/>
      <color theme="1"/>
      <name val="Times New Roman"/>
    </font>
    <font>
      <sz val="11"/>
      <name val="Times New Roman"/>
    </font>
    <font>
      <sz val="11"/>
      <color theme="1"/>
      <name val="Calibri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1"/>
      <color theme="5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4"/>
      <color theme="5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5"/>
        <bgColor indexed="5"/>
      </patternFill>
    </fill>
    <fill>
      <patternFill patternType="solid">
        <fgColor theme="3" tint="0.59999389629810485"/>
        <bgColor theme="3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4" tint="0.79998168889431442"/>
        <bgColor theme="8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0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10" fillId="2" borderId="0" applyNumberFormat="0" applyBorder="0" applyProtection="0"/>
    <xf numFmtId="0" fontId="3" fillId="0" borderId="0" applyNumberFormat="0" applyFill="0" applyBorder="0" applyProtection="0"/>
    <xf numFmtId="0" fontId="4" fillId="0" borderId="0"/>
    <xf numFmtId="0" fontId="2" fillId="0" borderId="0"/>
    <xf numFmtId="0" fontId="19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0" borderId="0"/>
    <xf numFmtId="0" fontId="2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</cellStyleXfs>
  <cellXfs count="299">
    <xf numFmtId="0" fontId="0" fillId="0" borderId="0" xfId="0"/>
    <xf numFmtId="0" fontId="5" fillId="0" borderId="0" xfId="0" applyFont="1"/>
    <xf numFmtId="0" fontId="6" fillId="0" borderId="0" xfId="0" applyFont="1"/>
    <xf numFmtId="0" fontId="3" fillId="0" borderId="0" xfId="2" applyFont="1"/>
    <xf numFmtId="0" fontId="9" fillId="0" borderId="8" xfId="3" applyFont="1" applyBorder="1" applyAlignment="1">
      <alignment horizontal="center" vertical="center"/>
    </xf>
    <xf numFmtId="49" fontId="9" fillId="0" borderId="10" xfId="3" applyNumberFormat="1" applyFont="1" applyBorder="1" applyAlignment="1">
      <alignment horizontal="left" vertical="center"/>
    </xf>
    <xf numFmtId="4" fontId="5" fillId="5" borderId="9" xfId="0" applyNumberFormat="1" applyFont="1" applyFill="1" applyBorder="1" applyAlignment="1">
      <alignment horizontal="center"/>
    </xf>
    <xf numFmtId="4" fontId="5" fillId="5" borderId="18" xfId="0" applyNumberFormat="1" applyFont="1" applyFill="1" applyBorder="1" applyAlignment="1">
      <alignment horizontal="center"/>
    </xf>
    <xf numFmtId="4" fontId="9" fillId="5" borderId="16" xfId="0" applyNumberFormat="1" applyFont="1" applyFill="1" applyBorder="1" applyAlignment="1">
      <alignment horizontal="center"/>
    </xf>
    <xf numFmtId="4" fontId="8" fillId="0" borderId="8" xfId="0" applyNumberFormat="1" applyFont="1" applyBorder="1"/>
    <xf numFmtId="4" fontId="8" fillId="5" borderId="16" xfId="0" applyNumberFormat="1" applyFont="1" applyFill="1" applyBorder="1"/>
    <xf numFmtId="164" fontId="5" fillId="0" borderId="18" xfId="0" applyNumberFormat="1" applyFont="1" applyBorder="1" applyAlignment="1">
      <alignment horizontal="center"/>
    </xf>
    <xf numFmtId="0" fontId="5" fillId="0" borderId="9" xfId="0" applyFont="1" applyBorder="1"/>
    <xf numFmtId="0" fontId="9" fillId="0" borderId="10" xfId="3" applyFont="1" applyBorder="1" applyAlignment="1">
      <alignment vertical="center"/>
    </xf>
    <xf numFmtId="4" fontId="5" fillId="5" borderId="12" xfId="0" applyNumberFormat="1" applyFont="1" applyFill="1" applyBorder="1" applyAlignment="1">
      <alignment horizontal="center"/>
    </xf>
    <xf numFmtId="4" fontId="9" fillId="5" borderId="12" xfId="0" applyNumberFormat="1" applyFont="1" applyFill="1" applyBorder="1" applyAlignment="1">
      <alignment horizontal="center"/>
    </xf>
    <xf numFmtId="4" fontId="5" fillId="5" borderId="8" xfId="0" applyNumberFormat="1" applyFont="1" applyFill="1" applyBorder="1" applyAlignment="1">
      <alignment horizontal="center"/>
    </xf>
    <xf numFmtId="4" fontId="5" fillId="5" borderId="16" xfId="0" applyNumberFormat="1" applyFont="1" applyFill="1" applyBorder="1" applyAlignment="1">
      <alignment horizontal="center"/>
    </xf>
    <xf numFmtId="0" fontId="9" fillId="0" borderId="6" xfId="3" applyFont="1" applyBorder="1" applyAlignment="1">
      <alignment horizontal="center" vertical="center"/>
    </xf>
    <xf numFmtId="49" fontId="9" fillId="0" borderId="7" xfId="3" applyNumberFormat="1" applyFont="1" applyBorder="1" applyAlignment="1">
      <alignment horizontal="left" vertical="center"/>
    </xf>
    <xf numFmtId="4" fontId="9" fillId="5" borderId="17" xfId="0" applyNumberFormat="1" applyFont="1" applyFill="1" applyBorder="1" applyAlignment="1">
      <alignment horizontal="center"/>
    </xf>
    <xf numFmtId="4" fontId="8" fillId="5" borderId="17" xfId="0" applyNumberFormat="1" applyFont="1" applyFill="1" applyBorder="1"/>
    <xf numFmtId="164" fontId="5" fillId="0" borderId="15" xfId="0" applyNumberFormat="1" applyFont="1" applyBorder="1" applyAlignment="1">
      <alignment horizontal="center"/>
    </xf>
    <xf numFmtId="0" fontId="9" fillId="0" borderId="20" xfId="3" applyFont="1" applyBorder="1" applyAlignment="1">
      <alignment horizontal="center" vertical="center"/>
    </xf>
    <xf numFmtId="49" fontId="9" fillId="0" borderId="21" xfId="3" applyNumberFormat="1" applyFont="1" applyBorder="1" applyAlignment="1">
      <alignment horizontal="left" vertical="center"/>
    </xf>
    <xf numFmtId="4" fontId="5" fillId="5" borderId="22" xfId="0" applyNumberFormat="1" applyFont="1" applyFill="1" applyBorder="1" applyAlignment="1">
      <alignment horizontal="center"/>
    </xf>
    <xf numFmtId="4" fontId="5" fillId="5" borderId="24" xfId="0" applyNumberFormat="1" applyFont="1" applyFill="1" applyBorder="1" applyAlignment="1">
      <alignment horizontal="center"/>
    </xf>
    <xf numFmtId="4" fontId="8" fillId="5" borderId="24" xfId="0" applyNumberFormat="1" applyFont="1" applyFill="1" applyBorder="1"/>
    <xf numFmtId="164" fontId="5" fillId="0" borderId="25" xfId="0" applyNumberFormat="1" applyFont="1" applyBorder="1" applyAlignment="1">
      <alignment horizontal="center"/>
    </xf>
    <xf numFmtId="49" fontId="9" fillId="0" borderId="0" xfId="3" applyNumberFormat="1" applyFont="1" applyAlignment="1">
      <alignment horizontal="left" vertical="center"/>
    </xf>
    <xf numFmtId="4" fontId="5" fillId="0" borderId="16" xfId="0" applyNumberFormat="1" applyFont="1" applyBorder="1" applyAlignment="1">
      <alignment horizontal="center"/>
    </xf>
    <xf numFmtId="0" fontId="9" fillId="0" borderId="13" xfId="3" applyFont="1" applyBorder="1" applyAlignment="1">
      <alignment horizontal="center" vertical="center"/>
    </xf>
    <xf numFmtId="49" fontId="9" fillId="0" borderId="14" xfId="3" applyNumberFormat="1" applyFont="1" applyBorder="1" applyAlignment="1">
      <alignment horizontal="left" vertical="center"/>
    </xf>
    <xf numFmtId="4" fontId="5" fillId="0" borderId="14" xfId="0" applyNumberFormat="1" applyFont="1" applyBorder="1" applyAlignment="1">
      <alignment horizontal="center"/>
    </xf>
    <xf numFmtId="4" fontId="5" fillId="5" borderId="14" xfId="0" applyNumberFormat="1" applyFont="1" applyFill="1" applyBorder="1" applyAlignment="1">
      <alignment horizontal="center"/>
    </xf>
    <xf numFmtId="4" fontId="8" fillId="0" borderId="20" xfId="0" applyNumberFormat="1" applyFont="1" applyBorder="1"/>
    <xf numFmtId="49" fontId="9" fillId="0" borderId="16" xfId="3" applyNumberFormat="1" applyFont="1" applyBorder="1" applyAlignment="1">
      <alignment horizontal="left" vertical="center"/>
    </xf>
    <xf numFmtId="4" fontId="8" fillId="0" borderId="23" xfId="0" applyNumberFormat="1" applyFont="1" applyBorder="1"/>
    <xf numFmtId="49" fontId="9" fillId="0" borderId="24" xfId="3" applyNumberFormat="1" applyFont="1" applyBorder="1" applyAlignment="1">
      <alignment horizontal="left" vertical="center"/>
    </xf>
    <xf numFmtId="4" fontId="5" fillId="0" borderId="24" xfId="0" applyNumberFormat="1" applyFont="1" applyBorder="1" applyAlignment="1">
      <alignment horizontal="center"/>
    </xf>
    <xf numFmtId="0" fontId="5" fillId="6" borderId="0" xfId="0" applyFont="1" applyFill="1"/>
    <xf numFmtId="0" fontId="9" fillId="6" borderId="8" xfId="3" applyFont="1" applyFill="1" applyBorder="1" applyAlignment="1">
      <alignment horizontal="center" vertical="center"/>
    </xf>
    <xf numFmtId="49" fontId="9" fillId="6" borderId="10" xfId="3" applyNumberFormat="1" applyFont="1" applyFill="1" applyBorder="1" applyAlignment="1">
      <alignment horizontal="left" vertical="center"/>
    </xf>
    <xf numFmtId="4" fontId="5" fillId="6" borderId="16" xfId="0" applyNumberFormat="1" applyFont="1" applyFill="1" applyBorder="1" applyAlignment="1">
      <alignment horizontal="center"/>
    </xf>
    <xf numFmtId="0" fontId="5" fillId="6" borderId="9" xfId="0" applyFont="1" applyFill="1" applyBorder="1"/>
    <xf numFmtId="0" fontId="9" fillId="0" borderId="16" xfId="3" applyFont="1" applyBorder="1" applyAlignment="1">
      <alignment vertical="center"/>
    </xf>
    <xf numFmtId="4" fontId="8" fillId="0" borderId="12" xfId="0" applyNumberFormat="1" applyFont="1" applyBorder="1"/>
    <xf numFmtId="49" fontId="9" fillId="0" borderId="31" xfId="3" applyNumberFormat="1" applyFont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 wrapText="1"/>
    </xf>
    <xf numFmtId="4" fontId="5" fillId="5" borderId="17" xfId="0" applyNumberFormat="1" applyFont="1" applyFill="1" applyBorder="1" applyAlignment="1">
      <alignment horizontal="center"/>
    </xf>
    <xf numFmtId="4" fontId="5" fillId="0" borderId="17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8" fillId="5" borderId="9" xfId="0" applyNumberFormat="1" applyFont="1" applyFill="1" applyBorder="1"/>
    <xf numFmtId="164" fontId="5" fillId="0" borderId="16" xfId="0" applyNumberFormat="1" applyFont="1" applyBorder="1" applyAlignment="1">
      <alignment horizontal="center"/>
    </xf>
    <xf numFmtId="4" fontId="5" fillId="6" borderId="10" xfId="0" applyNumberFormat="1" applyFont="1" applyFill="1" applyBorder="1" applyAlignment="1">
      <alignment horizontal="center"/>
    </xf>
    <xf numFmtId="4" fontId="8" fillId="5" borderId="22" xfId="0" applyNumberFormat="1" applyFont="1" applyFill="1" applyBorder="1"/>
    <xf numFmtId="164" fontId="5" fillId="0" borderId="24" xfId="0" applyNumberFormat="1" applyFont="1" applyBorder="1" applyAlignment="1">
      <alignment horizontal="center"/>
    </xf>
    <xf numFmtId="0" fontId="9" fillId="0" borderId="9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5" fillId="0" borderId="16" xfId="0" applyFont="1" applyBorder="1"/>
    <xf numFmtId="0" fontId="5" fillId="0" borderId="24" xfId="0" applyFont="1" applyBorder="1"/>
    <xf numFmtId="0" fontId="5" fillId="0" borderId="0" xfId="0" applyFont="1" applyAlignment="1">
      <alignment horizontal="center"/>
    </xf>
    <xf numFmtId="4" fontId="5" fillId="5" borderId="9" xfId="0" applyNumberFormat="1" applyFont="1" applyFill="1" applyBorder="1" applyAlignment="1">
      <alignment horizontal="center" wrapText="1"/>
    </xf>
    <xf numFmtId="4" fontId="5" fillId="5" borderId="22" xfId="0" applyNumberFormat="1" applyFont="1" applyFill="1" applyBorder="1" applyAlignment="1">
      <alignment horizontal="center" wrapText="1"/>
    </xf>
    <xf numFmtId="4" fontId="5" fillId="5" borderId="23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4" fontId="5" fillId="0" borderId="8" xfId="0" applyNumberFormat="1" applyFont="1" applyBorder="1" applyAlignment="1">
      <alignment horizontal="center" wrapText="1"/>
    </xf>
    <xf numFmtId="4" fontId="5" fillId="0" borderId="9" xfId="0" applyNumberFormat="1" applyFont="1" applyBorder="1" applyAlignment="1">
      <alignment horizontal="center" wrapText="1"/>
    </xf>
    <xf numFmtId="4" fontId="5" fillId="0" borderId="27" xfId="0" applyNumberFormat="1" applyFont="1" applyBorder="1" applyAlignment="1">
      <alignment horizontal="center" wrapText="1"/>
    </xf>
    <xf numFmtId="4" fontId="5" fillId="0" borderId="28" xfId="0" applyNumberFormat="1" applyFont="1" applyBorder="1" applyAlignment="1">
      <alignment horizontal="center" wrapText="1"/>
    </xf>
    <xf numFmtId="4" fontId="5" fillId="0" borderId="12" xfId="0" applyNumberFormat="1" applyFont="1" applyBorder="1" applyAlignment="1">
      <alignment horizontal="center" wrapText="1"/>
    </xf>
    <xf numFmtId="4" fontId="5" fillId="0" borderId="23" xfId="0" applyNumberFormat="1" applyFont="1" applyBorder="1" applyAlignment="1">
      <alignment horizontal="center" wrapText="1"/>
    </xf>
    <xf numFmtId="4" fontId="5" fillId="0" borderId="22" xfId="0" applyNumberFormat="1" applyFont="1" applyBorder="1" applyAlignment="1">
      <alignment horizontal="center" wrapText="1"/>
    </xf>
    <xf numFmtId="4" fontId="5" fillId="6" borderId="8" xfId="0" applyNumberFormat="1" applyFont="1" applyFill="1" applyBorder="1" applyAlignment="1">
      <alignment horizontal="center" wrapText="1"/>
    </xf>
    <xf numFmtId="4" fontId="5" fillId="6" borderId="9" xfId="0" applyNumberFormat="1" applyFont="1" applyFill="1" applyBorder="1" applyAlignment="1">
      <alignment horizontal="center" wrapText="1"/>
    </xf>
    <xf numFmtId="4" fontId="5" fillId="6" borderId="12" xfId="0" applyNumberFormat="1" applyFont="1" applyFill="1" applyBorder="1" applyAlignment="1">
      <alignment horizontal="center" wrapText="1"/>
    </xf>
    <xf numFmtId="4" fontId="9" fillId="0" borderId="9" xfId="0" applyNumberFormat="1" applyFont="1" applyBorder="1" applyAlignment="1">
      <alignment horizontal="center" wrapText="1"/>
    </xf>
    <xf numFmtId="4" fontId="9" fillId="6" borderId="9" xfId="0" applyNumberFormat="1" applyFont="1" applyFill="1" applyBorder="1" applyAlignment="1">
      <alignment horizontal="center" wrapText="1"/>
    </xf>
    <xf numFmtId="4" fontId="9" fillId="0" borderId="19" xfId="0" applyNumberFormat="1" applyFont="1" applyBorder="1" applyAlignment="1">
      <alignment horizontal="center" wrapText="1"/>
    </xf>
    <xf numFmtId="4" fontId="9" fillId="0" borderId="28" xfId="0" applyNumberFormat="1" applyFont="1" applyBorder="1" applyAlignment="1">
      <alignment horizontal="center" wrapText="1"/>
    </xf>
    <xf numFmtId="4" fontId="9" fillId="0" borderId="22" xfId="0" applyNumberFormat="1" applyFont="1" applyBorder="1" applyAlignment="1">
      <alignment horizontal="center" wrapText="1"/>
    </xf>
    <xf numFmtId="4" fontId="9" fillId="5" borderId="8" xfId="0" applyNumberFormat="1" applyFont="1" applyFill="1" applyBorder="1" applyAlignment="1">
      <alignment horizontal="center" wrapText="1"/>
    </xf>
    <xf numFmtId="4" fontId="9" fillId="5" borderId="9" xfId="0" applyNumberFormat="1" applyFont="1" applyFill="1" applyBorder="1" applyAlignment="1">
      <alignment horizontal="center" wrapText="1"/>
    </xf>
    <xf numFmtId="4" fontId="9" fillId="5" borderId="12" xfId="0" applyNumberFormat="1" applyFont="1" applyFill="1" applyBorder="1" applyAlignment="1">
      <alignment horizontal="center" wrapText="1"/>
    </xf>
    <xf numFmtId="4" fontId="5" fillId="5" borderId="8" xfId="0" applyNumberFormat="1" applyFont="1" applyFill="1" applyBorder="1" applyAlignment="1">
      <alignment horizontal="center" wrapText="1"/>
    </xf>
    <xf numFmtId="4" fontId="9" fillId="5" borderId="19" xfId="0" applyNumberFormat="1" applyFont="1" applyFill="1" applyBorder="1" applyAlignment="1">
      <alignment horizontal="center" wrapText="1"/>
    </xf>
    <xf numFmtId="4" fontId="5" fillId="5" borderId="13" xfId="0" applyNumberFormat="1" applyFont="1" applyFill="1" applyBorder="1" applyAlignment="1">
      <alignment horizontal="center" wrapText="1"/>
    </xf>
    <xf numFmtId="4" fontId="5" fillId="5" borderId="28" xfId="0" applyNumberFormat="1" applyFont="1" applyFill="1" applyBorder="1" applyAlignment="1">
      <alignment horizontal="center" wrapText="1"/>
    </xf>
    <xf numFmtId="4" fontId="5" fillId="5" borderId="12" xfId="0" applyNumberFormat="1" applyFont="1" applyFill="1" applyBorder="1" applyAlignment="1">
      <alignment horizontal="center" wrapText="1"/>
    </xf>
    <xf numFmtId="4" fontId="5" fillId="5" borderId="27" xfId="0" applyNumberFormat="1" applyFont="1" applyFill="1" applyBorder="1" applyAlignment="1">
      <alignment horizontal="center" wrapText="1"/>
    </xf>
    <xf numFmtId="4" fontId="9" fillId="5" borderId="27" xfId="0" applyNumberFormat="1" applyFont="1" applyFill="1" applyBorder="1" applyAlignment="1">
      <alignment horizontal="center" wrapText="1"/>
    </xf>
    <xf numFmtId="4" fontId="9" fillId="5" borderId="28" xfId="0" applyNumberFormat="1" applyFont="1" applyFill="1" applyBorder="1" applyAlignment="1">
      <alignment horizontal="center" wrapText="1"/>
    </xf>
    <xf numFmtId="4" fontId="9" fillId="5" borderId="23" xfId="0" applyNumberFormat="1" applyFont="1" applyFill="1" applyBorder="1" applyAlignment="1">
      <alignment horizontal="center" wrapText="1"/>
    </xf>
    <xf numFmtId="4" fontId="9" fillId="5" borderId="22" xfId="0" applyNumberFormat="1" applyFont="1" applyFill="1" applyBorder="1" applyAlignment="1">
      <alignment horizontal="center" wrapText="1"/>
    </xf>
    <xf numFmtId="4" fontId="5" fillId="5" borderId="32" xfId="0" applyNumberFormat="1" applyFont="1" applyFill="1" applyBorder="1" applyAlignment="1">
      <alignment horizontal="center" wrapText="1"/>
    </xf>
    <xf numFmtId="4" fontId="5" fillId="5" borderId="19" xfId="0" applyNumberFormat="1" applyFont="1" applyFill="1" applyBorder="1" applyAlignment="1">
      <alignment horizontal="center" wrapText="1"/>
    </xf>
    <xf numFmtId="4" fontId="5" fillId="5" borderId="35" xfId="0" applyNumberFormat="1" applyFont="1" applyFill="1" applyBorder="1" applyAlignment="1">
      <alignment horizontal="center" wrapText="1"/>
    </xf>
    <xf numFmtId="49" fontId="12" fillId="0" borderId="16" xfId="3" applyNumberFormat="1" applyFont="1" applyBorder="1" applyAlignment="1">
      <alignment horizontal="left" vertical="center"/>
    </xf>
    <xf numFmtId="0" fontId="14" fillId="0" borderId="0" xfId="0" applyFont="1"/>
    <xf numFmtId="0" fontId="15" fillId="0" borderId="0" xfId="0" applyFont="1" applyAlignment="1"/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 vertical="center"/>
    </xf>
    <xf numFmtId="14" fontId="14" fillId="7" borderId="9" xfId="0" applyNumberFormat="1" applyFont="1" applyFill="1" applyBorder="1" applyAlignment="1">
      <alignment horizontal="center" vertical="center"/>
    </xf>
    <xf numFmtId="0" fontId="14" fillId="0" borderId="9" xfId="0" applyFont="1" applyBorder="1"/>
    <xf numFmtId="4" fontId="14" fillId="0" borderId="9" xfId="0" applyNumberFormat="1" applyFont="1" applyBorder="1" applyAlignment="1">
      <alignment horizontal="center"/>
    </xf>
    <xf numFmtId="4" fontId="14" fillId="0" borderId="0" xfId="0" applyNumberFormat="1" applyFont="1"/>
    <xf numFmtId="4" fontId="14" fillId="0" borderId="36" xfId="0" applyNumberFormat="1" applyFont="1" applyBorder="1" applyAlignment="1">
      <alignment horizontal="center"/>
    </xf>
    <xf numFmtId="4" fontId="14" fillId="0" borderId="0" xfId="0" applyNumberFormat="1" applyFont="1" applyAlignment="1">
      <alignment horizontal="center"/>
    </xf>
    <xf numFmtId="0" fontId="16" fillId="0" borderId="0" xfId="0" applyFont="1"/>
    <xf numFmtId="0" fontId="15" fillId="0" borderId="37" xfId="0" applyFont="1" applyBorder="1" applyAlignment="1"/>
    <xf numFmtId="14" fontId="13" fillId="3" borderId="9" xfId="0" applyNumberFormat="1" applyFont="1" applyFill="1" applyBorder="1" applyAlignment="1">
      <alignment horizontal="center"/>
    </xf>
    <xf numFmtId="14" fontId="13" fillId="2" borderId="10" xfId="1" applyNumberFormat="1" applyFont="1" applyFill="1" applyBorder="1" applyAlignment="1">
      <alignment horizontal="center"/>
    </xf>
    <xf numFmtId="14" fontId="13" fillId="3" borderId="10" xfId="0" applyNumberFormat="1" applyFont="1" applyFill="1" applyBorder="1" applyAlignment="1">
      <alignment horizontal="center"/>
    </xf>
    <xf numFmtId="14" fontId="13" fillId="2" borderId="9" xfId="1" applyNumberFormat="1" applyFont="1" applyFill="1" applyBorder="1" applyAlignment="1">
      <alignment horizontal="center" vertical="center"/>
    </xf>
    <xf numFmtId="14" fontId="13" fillId="2" borderId="9" xfId="1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0" fontId="12" fillId="8" borderId="9" xfId="12" applyFont="1" applyFill="1" applyBorder="1" applyAlignment="1">
      <alignment horizontal="center" vertical="center" wrapText="1"/>
    </xf>
    <xf numFmtId="0" fontId="12" fillId="8" borderId="16" xfId="12" applyFont="1" applyFill="1" applyBorder="1" applyAlignment="1">
      <alignment horizontal="center" vertical="center" wrapText="1"/>
    </xf>
    <xf numFmtId="0" fontId="12" fillId="8" borderId="19" xfId="4" applyFont="1" applyFill="1" applyBorder="1" applyAlignment="1">
      <alignment horizontal="center" vertical="center" wrapText="1"/>
    </xf>
    <xf numFmtId="0" fontId="12" fillId="8" borderId="17" xfId="4" applyFont="1" applyFill="1" applyBorder="1" applyAlignment="1">
      <alignment horizontal="center" vertical="center" wrapText="1"/>
    </xf>
    <xf numFmtId="14" fontId="13" fillId="2" borderId="10" xfId="1" applyNumberFormat="1" applyFont="1" applyFill="1" applyBorder="1" applyAlignment="1">
      <alignment horizontal="center" vertical="center"/>
    </xf>
    <xf numFmtId="0" fontId="12" fillId="8" borderId="8" xfId="12" applyFont="1" applyFill="1" applyBorder="1" applyAlignment="1">
      <alignment horizontal="center" vertical="center" wrapText="1"/>
    </xf>
    <xf numFmtId="0" fontId="12" fillId="8" borderId="8" xfId="4" applyFont="1" applyFill="1" applyBorder="1" applyAlignment="1">
      <alignment horizontal="center" vertical="center" wrapText="1"/>
    </xf>
    <xf numFmtId="0" fontId="12" fillId="8" borderId="16" xfId="4" applyFont="1" applyFill="1" applyBorder="1" applyAlignment="1">
      <alignment horizontal="center" vertical="center" wrapText="1"/>
    </xf>
    <xf numFmtId="49" fontId="12" fillId="0" borderId="10" xfId="3" applyNumberFormat="1" applyFont="1" applyBorder="1" applyAlignment="1">
      <alignment horizontal="left" vertical="center"/>
    </xf>
    <xf numFmtId="4" fontId="9" fillId="5" borderId="32" xfId="0" applyNumberFormat="1" applyFont="1" applyFill="1" applyBorder="1" applyAlignment="1">
      <alignment horizontal="center" wrapText="1"/>
    </xf>
    <xf numFmtId="0" fontId="12" fillId="8" borderId="10" xfId="12" applyFont="1" applyFill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wrapText="1"/>
    </xf>
    <xf numFmtId="4" fontId="5" fillId="0" borderId="31" xfId="0" applyNumberFormat="1" applyFont="1" applyBorder="1" applyAlignment="1">
      <alignment horizontal="center" wrapText="1"/>
    </xf>
    <xf numFmtId="4" fontId="5" fillId="0" borderId="21" xfId="0" applyNumberFormat="1" applyFont="1" applyBorder="1" applyAlignment="1">
      <alignment horizontal="center" wrapText="1"/>
    </xf>
    <xf numFmtId="4" fontId="5" fillId="6" borderId="10" xfId="0" applyNumberFormat="1" applyFont="1" applyFill="1" applyBorder="1" applyAlignment="1">
      <alignment horizontal="center" wrapText="1"/>
    </xf>
    <xf numFmtId="4" fontId="9" fillId="0" borderId="10" xfId="0" applyNumberFormat="1" applyFont="1" applyBorder="1" applyAlignment="1">
      <alignment horizontal="center" wrapText="1"/>
    </xf>
    <xf numFmtId="4" fontId="9" fillId="6" borderId="10" xfId="0" applyNumberFormat="1" applyFont="1" applyFill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31" xfId="0" applyNumberFormat="1" applyFont="1" applyBorder="1" applyAlignment="1">
      <alignment horizontal="center" wrapText="1"/>
    </xf>
    <xf numFmtId="4" fontId="9" fillId="0" borderId="21" xfId="0" applyNumberFormat="1" applyFont="1" applyBorder="1" applyAlignment="1">
      <alignment horizont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2" fillId="8" borderId="9" xfId="12" applyFill="1" applyBorder="1" applyAlignment="1">
      <alignment horizontal="center" vertical="center" wrapText="1"/>
    </xf>
    <xf numFmtId="4" fontId="9" fillId="5" borderId="10" xfId="0" applyNumberFormat="1" applyFont="1" applyFill="1" applyBorder="1" applyAlignment="1">
      <alignment horizontal="center" wrapText="1"/>
    </xf>
    <xf numFmtId="4" fontId="9" fillId="5" borderId="35" xfId="0" applyNumberFormat="1" applyFont="1" applyFill="1" applyBorder="1" applyAlignment="1">
      <alignment horizontal="center" wrapText="1"/>
    </xf>
    <xf numFmtId="4" fontId="5" fillId="5" borderId="10" xfId="0" applyNumberFormat="1" applyFont="1" applyFill="1" applyBorder="1" applyAlignment="1">
      <alignment horizontal="center" wrapText="1"/>
    </xf>
    <xf numFmtId="4" fontId="9" fillId="5" borderId="7" xfId="0" applyNumberFormat="1" applyFont="1" applyFill="1" applyBorder="1" applyAlignment="1">
      <alignment horizontal="center" wrapText="1"/>
    </xf>
    <xf numFmtId="4" fontId="5" fillId="5" borderId="21" xfId="0" applyNumberFormat="1" applyFont="1" applyFill="1" applyBorder="1" applyAlignment="1">
      <alignment horizontal="center" wrapText="1"/>
    </xf>
    <xf numFmtId="4" fontId="5" fillId="5" borderId="31" xfId="0" applyNumberFormat="1" applyFont="1" applyFill="1" applyBorder="1" applyAlignment="1">
      <alignment horizontal="center" wrapText="1"/>
    </xf>
    <xf numFmtId="4" fontId="9" fillId="5" borderId="31" xfId="0" applyNumberFormat="1" applyFont="1" applyFill="1" applyBorder="1" applyAlignment="1">
      <alignment horizontal="center" wrapText="1"/>
    </xf>
    <xf numFmtId="4" fontId="9" fillId="5" borderId="21" xfId="0" applyNumberFormat="1" applyFont="1" applyFill="1" applyBorder="1" applyAlignment="1">
      <alignment horizontal="center" wrapText="1"/>
    </xf>
    <xf numFmtId="4" fontId="5" fillId="5" borderId="7" xfId="0" applyNumberFormat="1" applyFont="1" applyFill="1" applyBorder="1" applyAlignment="1">
      <alignment horizontal="center" wrapText="1"/>
    </xf>
    <xf numFmtId="4" fontId="5" fillId="5" borderId="45" xfId="0" applyNumberFormat="1" applyFont="1" applyFill="1" applyBorder="1" applyAlignment="1">
      <alignment horizontal="center" wrapText="1"/>
    </xf>
    <xf numFmtId="4" fontId="5" fillId="5" borderId="38" xfId="0" applyNumberFormat="1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9" fillId="4" borderId="18" xfId="0" applyFont="1" applyFill="1" applyBorder="1" applyAlignment="1">
      <alignment horizontal="center" vertical="center" wrapText="1"/>
    </xf>
    <xf numFmtId="4" fontId="5" fillId="5" borderId="16" xfId="0" applyNumberFormat="1" applyFont="1" applyFill="1" applyBorder="1" applyAlignment="1">
      <alignment horizontal="center" wrapText="1"/>
    </xf>
    <xf numFmtId="4" fontId="5" fillId="5" borderId="14" xfId="0" applyNumberFormat="1" applyFont="1" applyFill="1" applyBorder="1" applyAlignment="1">
      <alignment horizontal="center" wrapText="1"/>
    </xf>
    <xf numFmtId="4" fontId="5" fillId="5" borderId="24" xfId="0" applyNumberFormat="1" applyFont="1" applyFill="1" applyBorder="1" applyAlignment="1">
      <alignment horizontal="center" wrapText="1"/>
    </xf>
    <xf numFmtId="0" fontId="14" fillId="3" borderId="16" xfId="0" applyFont="1" applyFill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wrapText="1"/>
    </xf>
    <xf numFmtId="0" fontId="12" fillId="8" borderId="35" xfId="12" applyFont="1" applyFill="1" applyBorder="1" applyAlignment="1">
      <alignment horizontal="center" vertical="center" wrapText="1"/>
    </xf>
    <xf numFmtId="0" fontId="12" fillId="8" borderId="12" xfId="12" applyFont="1" applyFill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wrapText="1"/>
    </xf>
    <xf numFmtId="4" fontId="5" fillId="0" borderId="24" xfId="0" applyNumberFormat="1" applyFont="1" applyBorder="1" applyAlignment="1">
      <alignment horizontal="center" wrapText="1"/>
    </xf>
    <xf numFmtId="4" fontId="9" fillId="5" borderId="16" xfId="0" applyNumberFormat="1" applyFont="1" applyFill="1" applyBorder="1" applyAlignment="1">
      <alignment horizontal="center" wrapText="1"/>
    </xf>
    <xf numFmtId="4" fontId="9" fillId="5" borderId="18" xfId="0" applyNumberFormat="1" applyFont="1" applyFill="1" applyBorder="1" applyAlignment="1">
      <alignment horizontal="center" wrapText="1"/>
    </xf>
    <xf numFmtId="4" fontId="9" fillId="5" borderId="17" xfId="0" applyNumberFormat="1" applyFont="1" applyFill="1" applyBorder="1" applyAlignment="1">
      <alignment horizontal="center" wrapText="1"/>
    </xf>
    <xf numFmtId="4" fontId="9" fillId="5" borderId="44" xfId="0" applyNumberFormat="1" applyFont="1" applyFill="1" applyBorder="1" applyAlignment="1">
      <alignment horizontal="center" wrapText="1"/>
    </xf>
    <xf numFmtId="0" fontId="1" fillId="0" borderId="9" xfId="13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4" fontId="5" fillId="9" borderId="8" xfId="0" applyNumberFormat="1" applyFont="1" applyFill="1" applyBorder="1" applyAlignment="1">
      <alignment horizontal="center" wrapText="1"/>
    </xf>
    <xf numFmtId="4" fontId="5" fillId="9" borderId="12" xfId="0" applyNumberFormat="1" applyFont="1" applyFill="1" applyBorder="1" applyAlignment="1">
      <alignment horizontal="center" wrapText="1"/>
    </xf>
    <xf numFmtId="4" fontId="5" fillId="9" borderId="9" xfId="0" applyNumberFormat="1" applyFont="1" applyFill="1" applyBorder="1" applyAlignment="1">
      <alignment horizontal="center" wrapText="1"/>
    </xf>
    <xf numFmtId="4" fontId="5" fillId="9" borderId="35" xfId="0" applyNumberFormat="1" applyFont="1" applyFill="1" applyBorder="1" applyAlignment="1">
      <alignment horizontal="center" wrapText="1"/>
    </xf>
    <xf numFmtId="4" fontId="5" fillId="9" borderId="10" xfId="0" applyNumberFormat="1" applyFont="1" applyFill="1" applyBorder="1" applyAlignment="1">
      <alignment horizontal="center" wrapText="1"/>
    </xf>
    <xf numFmtId="4" fontId="5" fillId="9" borderId="16" xfId="0" applyNumberFormat="1" applyFont="1" applyFill="1" applyBorder="1" applyAlignment="1">
      <alignment horizontal="center"/>
    </xf>
    <xf numFmtId="4" fontId="5" fillId="9" borderId="27" xfId="0" applyNumberFormat="1" applyFont="1" applyFill="1" applyBorder="1" applyAlignment="1">
      <alignment horizontal="center" wrapText="1"/>
    </xf>
    <xf numFmtId="4" fontId="5" fillId="9" borderId="28" xfId="0" applyNumberFormat="1" applyFont="1" applyFill="1" applyBorder="1" applyAlignment="1">
      <alignment horizontal="center" wrapText="1"/>
    </xf>
    <xf numFmtId="4" fontId="5" fillId="9" borderId="31" xfId="0" applyNumberFormat="1" applyFont="1" applyFill="1" applyBorder="1" applyAlignment="1">
      <alignment horizontal="center" wrapText="1"/>
    </xf>
    <xf numFmtId="4" fontId="5" fillId="9" borderId="14" xfId="0" applyNumberFormat="1" applyFont="1" applyFill="1" applyBorder="1" applyAlignment="1">
      <alignment horizontal="center"/>
    </xf>
    <xf numFmtId="4" fontId="5" fillId="9" borderId="23" xfId="0" applyNumberFormat="1" applyFont="1" applyFill="1" applyBorder="1" applyAlignment="1">
      <alignment horizontal="center" wrapText="1"/>
    </xf>
    <xf numFmtId="4" fontId="5" fillId="9" borderId="22" xfId="0" applyNumberFormat="1" applyFont="1" applyFill="1" applyBorder="1" applyAlignment="1">
      <alignment horizontal="center" wrapText="1"/>
    </xf>
    <xf numFmtId="4" fontId="5" fillId="10" borderId="12" xfId="0" applyNumberFormat="1" applyFont="1" applyFill="1" applyBorder="1" applyAlignment="1">
      <alignment horizontal="center" wrapText="1"/>
    </xf>
    <xf numFmtId="4" fontId="5" fillId="10" borderId="27" xfId="0" applyNumberFormat="1" applyFont="1" applyFill="1" applyBorder="1" applyAlignment="1">
      <alignment horizontal="center" wrapText="1"/>
    </xf>
    <xf numFmtId="4" fontId="5" fillId="10" borderId="23" xfId="0" applyNumberFormat="1" applyFont="1" applyFill="1" applyBorder="1" applyAlignment="1">
      <alignment horizontal="center" wrapText="1"/>
    </xf>
    <xf numFmtId="4" fontId="5" fillId="10" borderId="8" xfId="0" applyNumberFormat="1" applyFont="1" applyFill="1" applyBorder="1" applyAlignment="1">
      <alignment horizontal="center" wrapText="1"/>
    </xf>
    <xf numFmtId="4" fontId="5" fillId="10" borderId="9" xfId="0" applyNumberFormat="1" applyFont="1" applyFill="1" applyBorder="1" applyAlignment="1">
      <alignment horizontal="center" wrapText="1"/>
    </xf>
    <xf numFmtId="4" fontId="5" fillId="9" borderId="24" xfId="0" applyNumberFormat="1" applyFont="1" applyFill="1" applyBorder="1" applyAlignment="1">
      <alignment horizontal="center"/>
    </xf>
    <xf numFmtId="4" fontId="5" fillId="10" borderId="28" xfId="0" applyNumberFormat="1" applyFont="1" applyFill="1" applyBorder="1" applyAlignment="1">
      <alignment horizont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4" fontId="5" fillId="5" borderId="18" xfId="0" applyNumberFormat="1" applyFont="1" applyFill="1" applyBorder="1" applyAlignment="1">
      <alignment horizontal="center" wrapText="1"/>
    </xf>
    <xf numFmtId="4" fontId="5" fillId="5" borderId="20" xfId="0" applyNumberFormat="1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 vertical="center" wrapText="1"/>
    </xf>
    <xf numFmtId="4" fontId="5" fillId="0" borderId="47" xfId="0" applyNumberFormat="1" applyFont="1" applyBorder="1" applyAlignment="1">
      <alignment horizontal="center" wrapText="1"/>
    </xf>
    <xf numFmtId="4" fontId="5" fillId="11" borderId="12" xfId="0" applyNumberFormat="1" applyFont="1" applyFill="1" applyBorder="1" applyAlignment="1">
      <alignment horizontal="center" wrapText="1"/>
    </xf>
    <xf numFmtId="4" fontId="5" fillId="12" borderId="12" xfId="0" applyNumberFormat="1" applyFont="1" applyFill="1" applyBorder="1" applyAlignment="1">
      <alignment horizontal="center" wrapText="1"/>
    </xf>
    <xf numFmtId="4" fontId="5" fillId="11" borderId="27" xfId="0" applyNumberFormat="1" applyFont="1" applyFill="1" applyBorder="1" applyAlignment="1">
      <alignment horizontal="center" wrapText="1"/>
    </xf>
    <xf numFmtId="4" fontId="5" fillId="11" borderId="8" xfId="0" applyNumberFormat="1" applyFont="1" applyFill="1" applyBorder="1" applyAlignment="1">
      <alignment horizontal="center" wrapText="1"/>
    </xf>
    <xf numFmtId="4" fontId="5" fillId="12" borderId="8" xfId="0" applyNumberFormat="1" applyFont="1" applyFill="1" applyBorder="1" applyAlignment="1">
      <alignment horizontal="center" wrapText="1"/>
    </xf>
    <xf numFmtId="4" fontId="5" fillId="11" borderId="9" xfId="0" applyNumberFormat="1" applyFont="1" applyFill="1" applyBorder="1" applyAlignment="1">
      <alignment horizontal="center" wrapText="1"/>
    </xf>
    <xf numFmtId="4" fontId="5" fillId="12" borderId="9" xfId="0" applyNumberFormat="1" applyFont="1" applyFill="1" applyBorder="1" applyAlignment="1">
      <alignment horizontal="center" wrapText="1"/>
    </xf>
    <xf numFmtId="4" fontId="5" fillId="11" borderId="28" xfId="0" applyNumberFormat="1" applyFont="1" applyFill="1" applyBorder="1" applyAlignment="1">
      <alignment horizontal="center" wrapText="1"/>
    </xf>
    <xf numFmtId="2" fontId="5" fillId="11" borderId="8" xfId="15" applyNumberFormat="1" applyFont="1" applyFill="1" applyBorder="1" applyAlignment="1">
      <alignment horizontal="center" vertical="center"/>
    </xf>
    <xf numFmtId="14" fontId="8" fillId="3" borderId="13" xfId="0" applyNumberFormat="1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/>
    </xf>
    <xf numFmtId="14" fontId="8" fillId="4" borderId="28" xfId="0" applyNumberFormat="1" applyFont="1" applyFill="1" applyBorder="1" applyAlignment="1">
      <alignment horizontal="center" vertical="center"/>
    </xf>
    <xf numFmtId="14" fontId="8" fillId="4" borderId="19" xfId="0" applyNumberFormat="1" applyFont="1" applyFill="1" applyBorder="1" applyAlignment="1">
      <alignment horizontal="center" vertical="center"/>
    </xf>
    <xf numFmtId="14" fontId="8" fillId="4" borderId="14" xfId="0" applyNumberFormat="1" applyFont="1" applyFill="1" applyBorder="1" applyAlignment="1">
      <alignment horizontal="center" vertical="center"/>
    </xf>
    <xf numFmtId="14" fontId="8" fillId="4" borderId="17" xfId="0" applyNumberFormat="1" applyFont="1" applyFill="1" applyBorder="1" applyAlignment="1">
      <alignment horizontal="center" vertical="center"/>
    </xf>
    <xf numFmtId="14" fontId="13" fillId="3" borderId="10" xfId="0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14" fontId="13" fillId="3" borderId="12" xfId="0" applyNumberFormat="1" applyFont="1" applyFill="1" applyBorder="1" applyAlignment="1">
      <alignment horizontal="center"/>
    </xf>
    <xf numFmtId="14" fontId="13" fillId="4" borderId="11" xfId="0" applyNumberFormat="1" applyFont="1" applyFill="1" applyBorder="1" applyAlignment="1">
      <alignment horizontal="center" wrapText="1"/>
    </xf>
    <xf numFmtId="14" fontId="8" fillId="4" borderId="35" xfId="0" applyNumberFormat="1" applyFont="1" applyFill="1" applyBorder="1" applyAlignment="1">
      <alignment horizontal="center" wrapText="1"/>
    </xf>
    <xf numFmtId="14" fontId="8" fillId="4" borderId="12" xfId="0" applyNumberFormat="1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/>
    </xf>
    <xf numFmtId="14" fontId="8" fillId="3" borderId="30" xfId="0" applyNumberFormat="1" applyFont="1" applyFill="1" applyBorder="1" applyAlignment="1">
      <alignment horizontal="center"/>
    </xf>
    <xf numFmtId="14" fontId="8" fillId="3" borderId="5" xfId="0" applyNumberFormat="1" applyFont="1" applyFill="1" applyBorder="1" applyAlignment="1">
      <alignment horizontal="center"/>
    </xf>
    <xf numFmtId="14" fontId="8" fillId="4" borderId="29" xfId="0" applyNumberFormat="1" applyFont="1" applyFill="1" applyBorder="1" applyAlignment="1">
      <alignment horizontal="center"/>
    </xf>
    <xf numFmtId="14" fontId="8" fillId="4" borderId="30" xfId="0" applyNumberFormat="1" applyFont="1" applyFill="1" applyBorder="1" applyAlignment="1">
      <alignment horizontal="center"/>
    </xf>
    <xf numFmtId="14" fontId="8" fillId="4" borderId="5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14" fontId="8" fillId="3" borderId="35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4" borderId="46" xfId="0" applyNumberFormat="1" applyFont="1" applyFill="1" applyBorder="1" applyAlignment="1">
      <alignment horizontal="center"/>
    </xf>
    <xf numFmtId="0" fontId="18" fillId="4" borderId="10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13" fillId="4" borderId="10" xfId="0" applyNumberFormat="1" applyFont="1" applyFill="1" applyBorder="1" applyAlignment="1">
      <alignment horizontal="center"/>
    </xf>
    <xf numFmtId="14" fontId="8" fillId="4" borderId="35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14" fontId="8" fillId="3" borderId="26" xfId="0" applyNumberFormat="1" applyFont="1" applyFill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/>
    </xf>
    <xf numFmtId="14" fontId="8" fillId="3" borderId="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5" fillId="0" borderId="33" xfId="0" applyFont="1" applyBorder="1" applyAlignment="1">
      <alignment wrapText="1"/>
    </xf>
    <xf numFmtId="0" fontId="5" fillId="0" borderId="43" xfId="0" applyFont="1" applyBorder="1" applyAlignment="1">
      <alignment wrapText="1"/>
    </xf>
    <xf numFmtId="0" fontId="7" fillId="0" borderId="3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 wrapText="1"/>
    </xf>
    <xf numFmtId="14" fontId="8" fillId="3" borderId="30" xfId="0" applyNumberFormat="1" applyFont="1" applyFill="1" applyBorder="1" applyAlignment="1">
      <alignment horizontal="center" wrapText="1"/>
    </xf>
    <xf numFmtId="14" fontId="8" fillId="3" borderId="5" xfId="0" applyNumberFormat="1" applyFont="1" applyFill="1" applyBorder="1" applyAlignment="1">
      <alignment horizontal="center" wrapText="1"/>
    </xf>
    <xf numFmtId="14" fontId="8" fillId="4" borderId="29" xfId="0" applyNumberFormat="1" applyFont="1" applyFill="1" applyBorder="1" applyAlignment="1">
      <alignment horizontal="center" wrapText="1"/>
    </xf>
    <xf numFmtId="14" fontId="8" fillId="4" borderId="30" xfId="0" applyNumberFormat="1" applyFont="1" applyFill="1" applyBorder="1" applyAlignment="1">
      <alignment horizontal="center" wrapText="1"/>
    </xf>
    <xf numFmtId="14" fontId="8" fillId="4" borderId="5" xfId="0" applyNumberFormat="1" applyFont="1" applyFill="1" applyBorder="1" applyAlignment="1">
      <alignment horizontal="center" wrapText="1"/>
    </xf>
    <xf numFmtId="0" fontId="8" fillId="0" borderId="2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4" fontId="13" fillId="4" borderId="29" xfId="0" applyNumberFormat="1" applyFont="1" applyFill="1" applyBorder="1" applyAlignment="1">
      <alignment horizontal="center"/>
    </xf>
    <xf numFmtId="14" fontId="13" fillId="3" borderId="18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 wrapText="1"/>
    </xf>
    <xf numFmtId="0" fontId="18" fillId="4" borderId="3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14" fontId="13" fillId="4" borderId="35" xfId="0" applyNumberFormat="1" applyFont="1" applyFill="1" applyBorder="1" applyAlignment="1">
      <alignment horizontal="center"/>
    </xf>
    <xf numFmtId="0" fontId="18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14" fontId="14" fillId="7" borderId="10" xfId="0" applyNumberFormat="1" applyFont="1" applyFill="1" applyBorder="1" applyAlignment="1">
      <alignment horizontal="center"/>
    </xf>
    <xf numFmtId="14" fontId="14" fillId="7" borderId="35" xfId="0" applyNumberFormat="1" applyFont="1" applyFill="1" applyBorder="1" applyAlignment="1">
      <alignment horizontal="center"/>
    </xf>
    <xf numFmtId="14" fontId="14" fillId="3" borderId="2" xfId="0" applyNumberFormat="1" applyFont="1" applyFill="1" applyBorder="1" applyAlignment="1">
      <alignment horizontal="center"/>
    </xf>
    <xf numFmtId="14" fontId="14" fillId="3" borderId="30" xfId="0" applyNumberFormat="1" applyFont="1" applyFill="1" applyBorder="1" applyAlignment="1">
      <alignment horizontal="center"/>
    </xf>
    <xf numFmtId="0" fontId="14" fillId="0" borderId="28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14" fontId="14" fillId="3" borderId="10" xfId="0" applyNumberFormat="1" applyFont="1" applyFill="1" applyBorder="1" applyAlignment="1">
      <alignment horizontal="center"/>
    </xf>
    <xf numFmtId="14" fontId="14" fillId="3" borderId="35" xfId="0" applyNumberFormat="1" applyFont="1" applyFill="1" applyBorder="1" applyAlignment="1">
      <alignment horizontal="center"/>
    </xf>
    <xf numFmtId="14" fontId="14" fillId="3" borderId="12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37" xfId="0" applyFont="1" applyBorder="1" applyAlignment="1">
      <alignment horizontal="center"/>
    </xf>
  </cellXfs>
  <cellStyles count="16">
    <cellStyle name="40% — акцент1" xfId="1" builtinId="31"/>
    <cellStyle name="Гиперссылка" xfId="2" builtinId="8"/>
    <cellStyle name="Гиперссылка 2" xfId="5" xr:uid="{00000000-0005-0000-0000-000002000000}"/>
    <cellStyle name="Обычный" xfId="0" builtinId="0"/>
    <cellStyle name="Обычный 2" xfId="3" xr:uid="{00000000-0005-0000-0000-000004000000}"/>
    <cellStyle name="Обычный 2 2" xfId="6" xr:uid="{00000000-0005-0000-0000-000005000000}"/>
    <cellStyle name="Обычный 3" xfId="12" xr:uid="{00000000-0005-0000-0000-000006000000}"/>
    <cellStyle name="Обычный 3 2" xfId="14" xr:uid="{00000000-0005-0000-0000-000007000000}"/>
    <cellStyle name="Обычный 4" xfId="11" xr:uid="{00000000-0005-0000-0000-000008000000}"/>
    <cellStyle name="Обычный 5" xfId="4" xr:uid="{00000000-0005-0000-0000-000009000000}"/>
    <cellStyle name="Обычный 6" xfId="13" xr:uid="{00000000-0005-0000-0000-00000A000000}"/>
    <cellStyle name="Процентный 2" xfId="8" xr:uid="{00000000-0005-0000-0000-00000B000000}"/>
    <cellStyle name="Процентный 3" xfId="7" xr:uid="{00000000-0005-0000-0000-00000C000000}"/>
    <cellStyle name="Финансовый" xfId="15" builtinId="3"/>
    <cellStyle name="Финансовый 2" xfId="10" xr:uid="{00000000-0005-0000-0000-00000D000000}"/>
    <cellStyle name="Финансовый 3" xfId="9" xr:uid="{00000000-0005-0000-0000-00000E000000}"/>
  </cellStyles>
  <dxfs count="1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Тайрова" id="{2EE05D99-38B6-C3A5-CB82-64356943C74D}" userId="" providerId="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57" personId="{2EE05D99-38B6-C3A5-CB82-64356943C74D}" id="{00ED00B6-0054-4474-8A7B-003400170097}">
    <text xml:space="preserve">повышение закупочной цены
</text>
  </threadedComment>
  <threadedComment ref="K63" personId="{2EE05D99-38B6-C3A5-CB82-64356943C74D}" id="{00BF00FB-0057-493F-B489-00BE00580032}">
    <text xml:space="preserve">Авдеева:повышение закупочной цены
</text>
  </threadedComment>
  <threadedComment ref="K64" personId="{2EE05D99-38B6-C3A5-CB82-64356943C74D}" id="{00D700D8-0013-4BE9-A25F-00BF0017001B}">
    <text xml:space="preserve">повышение закупочной цены
</text>
  </threadedComment>
  <threadedComment ref="F69" personId="{2EE05D99-38B6-C3A5-CB82-64356943C74D}" id="{00EA00B8-0049-4353-B6EB-0069003C006D}">
    <text xml:space="preserve">повышение закупочной цены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AM414"/>
  <sheetViews>
    <sheetView tabSelected="1" view="pageBreakPreview" zoomScale="80" zoomScaleSheetLayoutView="80" workbookViewId="0">
      <pane xSplit="2" ySplit="4" topLeftCell="C303" activePane="bottomRight" state="frozen"/>
      <selection pane="topRight" activeCell="C1" sqref="C1"/>
      <selection pane="bottomLeft" activeCell="A5" sqref="A5"/>
      <selection pane="bottomRight" activeCell="K333" sqref="K333"/>
    </sheetView>
  </sheetViews>
  <sheetFormatPr defaultColWidth="9.140625" defaultRowHeight="15" x14ac:dyDescent="0.25"/>
  <cols>
    <col min="1" max="1" width="4.28515625" style="1" customWidth="1"/>
    <col min="2" max="2" width="62.140625" style="1" customWidth="1"/>
    <col min="3" max="3" width="12.7109375" style="65" customWidth="1"/>
    <col min="4" max="4" width="11.85546875" style="65" customWidth="1"/>
    <col min="5" max="5" width="12.7109375" style="65" customWidth="1"/>
    <col min="6" max="6" width="12.42578125" style="65" customWidth="1"/>
    <col min="7" max="7" width="13.42578125" style="65" customWidth="1"/>
    <col min="8" max="13" width="12.5703125" style="65" customWidth="1"/>
    <col min="14" max="14" width="17.5703125" style="65" customWidth="1"/>
    <col min="15" max="15" width="14.140625" style="65" customWidth="1"/>
    <col min="16" max="16" width="12.85546875" style="65" customWidth="1"/>
    <col min="17" max="17" width="13.42578125" style="1" customWidth="1"/>
    <col min="18" max="18" width="13.42578125" style="65" customWidth="1"/>
    <col min="19" max="19" width="13.28515625" style="65" customWidth="1"/>
    <col min="20" max="20" width="14" style="65" customWidth="1"/>
    <col min="21" max="21" width="14.7109375" style="65" customWidth="1"/>
    <col min="22" max="22" width="14" style="65" customWidth="1"/>
    <col min="23" max="23" width="14.7109375" style="65" customWidth="1"/>
    <col min="24" max="24" width="15.7109375" style="65" customWidth="1"/>
    <col min="25" max="25" width="15" style="65" customWidth="1"/>
    <col min="26" max="27" width="15.140625" style="65" customWidth="1"/>
    <col min="28" max="28" width="14.7109375" style="65" customWidth="1"/>
    <col min="29" max="29" width="15.85546875" style="65" customWidth="1"/>
    <col min="30" max="30" width="13.85546875" style="65" customWidth="1"/>
    <col min="31" max="31" width="15.28515625" style="65" customWidth="1"/>
    <col min="32" max="32" width="13.42578125" style="1" customWidth="1"/>
    <col min="33" max="33" width="12.7109375" style="1" customWidth="1"/>
    <col min="34" max="34" width="12" style="1" customWidth="1"/>
    <col min="35" max="35" width="12.85546875" style="1" customWidth="1"/>
    <col min="36" max="36" width="12.7109375" style="1" customWidth="1"/>
    <col min="37" max="37" width="75.42578125" style="1" customWidth="1"/>
    <col min="38" max="16384" width="9.140625" style="1"/>
  </cols>
  <sheetData>
    <row r="1" spans="1:39" ht="27.75" customHeight="1" x14ac:dyDescent="0.3">
      <c r="C1" s="254" t="s">
        <v>74</v>
      </c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  <c r="AB1" s="254"/>
      <c r="AC1" s="254"/>
      <c r="AD1" s="254"/>
      <c r="AE1" s="254"/>
      <c r="AF1" s="254"/>
      <c r="AG1" s="254"/>
      <c r="AH1" s="254"/>
      <c r="AI1" s="254"/>
      <c r="AJ1" s="2"/>
      <c r="AK1" s="154" t="s">
        <v>75</v>
      </c>
      <c r="AL1" s="3"/>
      <c r="AM1" s="2"/>
    </row>
    <row r="2" spans="1:39" ht="19.5" thickBot="1" x14ac:dyDescent="0.35">
      <c r="A2" s="110" t="s">
        <v>47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99"/>
      <c r="AK2" s="99" t="s">
        <v>76</v>
      </c>
    </row>
    <row r="3" spans="1:39" ht="15" customHeight="1" x14ac:dyDescent="0.25">
      <c r="A3" s="255" t="s">
        <v>0</v>
      </c>
      <c r="B3" s="257" t="s">
        <v>1</v>
      </c>
      <c r="C3" s="259">
        <v>46022</v>
      </c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1"/>
      <c r="R3" s="262">
        <v>46053</v>
      </c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4"/>
      <c r="AG3" s="265" t="s">
        <v>2</v>
      </c>
      <c r="AH3" s="266"/>
      <c r="AI3" s="267" t="s">
        <v>3</v>
      </c>
    </row>
    <row r="4" spans="1:39" ht="28.5" customHeight="1" x14ac:dyDescent="0.25">
      <c r="A4" s="256"/>
      <c r="B4" s="258"/>
      <c r="C4" s="213" t="s">
        <v>53</v>
      </c>
      <c r="D4" s="214"/>
      <c r="E4" s="214"/>
      <c r="F4" s="214"/>
      <c r="G4" s="214"/>
      <c r="H4" s="273"/>
      <c r="I4" s="214" t="s">
        <v>54</v>
      </c>
      <c r="J4" s="214"/>
      <c r="K4" s="214"/>
      <c r="L4" s="214"/>
      <c r="M4" s="214"/>
      <c r="N4" s="273"/>
      <c r="O4" s="214" t="s">
        <v>55</v>
      </c>
      <c r="P4" s="240"/>
      <c r="Q4" s="241"/>
      <c r="R4" s="216" t="s">
        <v>53</v>
      </c>
      <c r="S4" s="217"/>
      <c r="T4" s="217"/>
      <c r="U4" s="217"/>
      <c r="V4" s="217"/>
      <c r="W4" s="274"/>
      <c r="X4" s="275" t="s">
        <v>54</v>
      </c>
      <c r="Y4" s="244"/>
      <c r="Z4" s="244"/>
      <c r="AA4" s="244"/>
      <c r="AB4" s="244"/>
      <c r="AC4" s="276"/>
      <c r="AD4" s="277" t="s">
        <v>55</v>
      </c>
      <c r="AE4" s="247"/>
      <c r="AF4" s="248"/>
      <c r="AG4" s="207">
        <f>C3</f>
        <v>46022</v>
      </c>
      <c r="AH4" s="211">
        <f>R3</f>
        <v>46053</v>
      </c>
      <c r="AI4" s="268"/>
    </row>
    <row r="5" spans="1:39" ht="39.200000000000003" customHeight="1" x14ac:dyDescent="0.25">
      <c r="A5" s="223"/>
      <c r="B5" s="226"/>
      <c r="C5" s="123" t="s">
        <v>56</v>
      </c>
      <c r="D5" s="119" t="s">
        <v>57</v>
      </c>
      <c r="E5" s="119" t="s">
        <v>58</v>
      </c>
      <c r="F5" s="119" t="s">
        <v>59</v>
      </c>
      <c r="G5" s="119" t="s">
        <v>60</v>
      </c>
      <c r="H5" s="124" t="s">
        <v>61</v>
      </c>
      <c r="I5" s="162" t="s">
        <v>62</v>
      </c>
      <c r="J5" s="117" t="s">
        <v>63</v>
      </c>
      <c r="K5" s="117" t="s">
        <v>64</v>
      </c>
      <c r="L5" s="117" t="s">
        <v>65</v>
      </c>
      <c r="M5" s="117" t="s">
        <v>66</v>
      </c>
      <c r="N5" s="118" t="s">
        <v>67</v>
      </c>
      <c r="O5" s="161" t="s">
        <v>68</v>
      </c>
      <c r="P5" s="127" t="s">
        <v>69</v>
      </c>
      <c r="Q5" s="159" t="s">
        <v>70</v>
      </c>
      <c r="R5" s="48" t="str">
        <f>C5</f>
        <v>Белочка</v>
      </c>
      <c r="S5" s="48" t="str">
        <f t="shared" ref="S5:W5" si="0">D5</f>
        <v>Холкам</v>
      </c>
      <c r="T5" s="48" t="str">
        <f t="shared" si="0"/>
        <v>Валентина</v>
      </c>
      <c r="U5" s="48" t="str">
        <f t="shared" si="0"/>
        <v>Виола</v>
      </c>
      <c r="V5" s="48" t="str">
        <f t="shared" si="0"/>
        <v>Центр</v>
      </c>
      <c r="W5" s="155" t="str">
        <f t="shared" si="0"/>
        <v>Левушка</v>
      </c>
      <c r="X5" s="48" t="str">
        <f t="shared" ref="X5" si="1">I5</f>
        <v>Бригантина</v>
      </c>
      <c r="Y5" s="48" t="str">
        <f t="shared" ref="Y5" si="2">J5</f>
        <v>Чипполино</v>
      </c>
      <c r="Z5" s="48" t="str">
        <f t="shared" ref="Z5" si="3">K5</f>
        <v>Исток</v>
      </c>
      <c r="AA5" s="48" t="str">
        <f t="shared" ref="AA5" si="4">L5</f>
        <v>Галина</v>
      </c>
      <c r="AB5" s="48" t="str">
        <f t="shared" ref="AB5" si="5">M5</f>
        <v>Виктория</v>
      </c>
      <c r="AC5" s="155" t="str">
        <f t="shared" ref="AC5" si="6">N5</f>
        <v>Феникс</v>
      </c>
      <c r="AD5" s="48" t="str">
        <f>O5</f>
        <v>Мария</v>
      </c>
      <c r="AE5" s="48" t="str">
        <f t="shared" ref="AE5" si="7">P5</f>
        <v>Татьяна</v>
      </c>
      <c r="AF5" s="48" t="str">
        <f t="shared" ref="AF5" si="8">Q5</f>
        <v>Всё для Вас</v>
      </c>
      <c r="AG5" s="208"/>
      <c r="AH5" s="212"/>
      <c r="AI5" s="269"/>
      <c r="AK5" s="100" t="s">
        <v>48</v>
      </c>
    </row>
    <row r="6" spans="1:39" ht="15" customHeight="1" x14ac:dyDescent="0.25">
      <c r="A6" s="4">
        <v>1</v>
      </c>
      <c r="B6" s="5" t="s">
        <v>4</v>
      </c>
      <c r="C6" s="84">
        <v>1300</v>
      </c>
      <c r="D6" s="62">
        <v>1258</v>
      </c>
      <c r="E6" s="62">
        <v>1260</v>
      </c>
      <c r="F6" s="62">
        <v>1200</v>
      </c>
      <c r="G6" s="62">
        <v>1320</v>
      </c>
      <c r="H6" s="156">
        <v>1230</v>
      </c>
      <c r="I6" s="88">
        <v>1080</v>
      </c>
      <c r="J6" s="62">
        <v>1300</v>
      </c>
      <c r="K6" s="62">
        <v>748</v>
      </c>
      <c r="L6" s="62">
        <v>990</v>
      </c>
      <c r="M6" s="62">
        <v>1120</v>
      </c>
      <c r="N6" s="156">
        <v>1201</v>
      </c>
      <c r="O6" s="88">
        <v>1610</v>
      </c>
      <c r="P6" s="62">
        <v>1260</v>
      </c>
      <c r="Q6" s="17">
        <v>1100</v>
      </c>
      <c r="R6" s="83">
        <v>1300</v>
      </c>
      <c r="S6" s="83">
        <v>1287</v>
      </c>
      <c r="T6" s="83">
        <v>1280</v>
      </c>
      <c r="U6" s="83">
        <v>1200</v>
      </c>
      <c r="V6" s="83">
        <v>1240</v>
      </c>
      <c r="W6" s="165">
        <v>1150</v>
      </c>
      <c r="X6" s="83">
        <v>1070</v>
      </c>
      <c r="Y6" s="82">
        <v>1500</v>
      </c>
      <c r="Z6" s="82">
        <v>1056</v>
      </c>
      <c r="AA6" s="82">
        <v>965</v>
      </c>
      <c r="AB6" s="82">
        <v>1118</v>
      </c>
      <c r="AC6" s="165">
        <v>832</v>
      </c>
      <c r="AD6" s="144">
        <v>1610</v>
      </c>
      <c r="AE6" s="143">
        <v>1260</v>
      </c>
      <c r="AF6" s="8">
        <v>1100</v>
      </c>
      <c r="AG6" s="9">
        <f t="shared" ref="AG6:AG35" si="9">AVERAGE(C6:Q6)</f>
        <v>1198.4666666666667</v>
      </c>
      <c r="AH6" s="10">
        <f t="shared" ref="AH6:AH35" si="10">AVERAGE(R6:AF6)</f>
        <v>1197.8666666666666</v>
      </c>
      <c r="AI6" s="11">
        <f t="shared" ref="AI6:AI35" si="11">AH6/AG6*100</f>
        <v>99.949936029370861</v>
      </c>
      <c r="AK6" s="12"/>
    </row>
    <row r="7" spans="1:39" ht="15" customHeight="1" x14ac:dyDescent="0.25">
      <c r="A7" s="4">
        <v>2</v>
      </c>
      <c r="B7" s="5" t="s">
        <v>5</v>
      </c>
      <c r="C7" s="84">
        <v>780</v>
      </c>
      <c r="D7" s="62">
        <v>858</v>
      </c>
      <c r="E7" s="62">
        <v>886</v>
      </c>
      <c r="F7" s="62">
        <v>520</v>
      </c>
      <c r="G7" s="62">
        <v>810</v>
      </c>
      <c r="H7" s="156">
        <v>610</v>
      </c>
      <c r="I7" s="88">
        <v>620</v>
      </c>
      <c r="J7" s="62">
        <v>750</v>
      </c>
      <c r="K7" s="62">
        <v>606</v>
      </c>
      <c r="L7" s="62">
        <v>600</v>
      </c>
      <c r="M7" s="62">
        <v>795</v>
      </c>
      <c r="N7" s="156">
        <v>630</v>
      </c>
      <c r="O7" s="88">
        <v>860</v>
      </c>
      <c r="P7" s="62">
        <v>950</v>
      </c>
      <c r="Q7" s="17">
        <v>810</v>
      </c>
      <c r="R7" s="83">
        <v>710</v>
      </c>
      <c r="S7" s="83">
        <v>858</v>
      </c>
      <c r="T7" s="83">
        <v>560</v>
      </c>
      <c r="U7" s="83">
        <v>580</v>
      </c>
      <c r="V7" s="83">
        <v>840</v>
      </c>
      <c r="W7" s="165">
        <v>600</v>
      </c>
      <c r="X7" s="83">
        <v>588</v>
      </c>
      <c r="Y7" s="82">
        <v>580</v>
      </c>
      <c r="Z7" s="82">
        <v>645</v>
      </c>
      <c r="AA7" s="82">
        <v>575</v>
      </c>
      <c r="AB7" s="82">
        <v>598</v>
      </c>
      <c r="AC7" s="165">
        <v>630</v>
      </c>
      <c r="AD7" s="144">
        <v>860</v>
      </c>
      <c r="AE7" s="143">
        <v>810</v>
      </c>
      <c r="AF7" s="8">
        <v>810</v>
      </c>
      <c r="AG7" s="9">
        <f t="shared" si="9"/>
        <v>739</v>
      </c>
      <c r="AH7" s="10">
        <f t="shared" si="10"/>
        <v>682.93333333333328</v>
      </c>
      <c r="AI7" s="11">
        <f t="shared" si="11"/>
        <v>92.413170951736575</v>
      </c>
      <c r="AK7" s="12"/>
    </row>
    <row r="8" spans="1:39" ht="15" customHeight="1" x14ac:dyDescent="0.25">
      <c r="A8" s="4">
        <v>3</v>
      </c>
      <c r="B8" s="13" t="s">
        <v>6</v>
      </c>
      <c r="C8" s="84"/>
      <c r="D8" s="62">
        <v>2025</v>
      </c>
      <c r="E8" s="62"/>
      <c r="F8" s="62">
        <v>1400</v>
      </c>
      <c r="G8" s="62"/>
      <c r="H8" s="156"/>
      <c r="I8" s="88"/>
      <c r="J8" s="62"/>
      <c r="K8" s="62"/>
      <c r="L8" s="62"/>
      <c r="M8" s="62"/>
      <c r="N8" s="156"/>
      <c r="O8" s="88">
        <v>1890</v>
      </c>
      <c r="P8" s="62">
        <v>940</v>
      </c>
      <c r="Q8" s="17"/>
      <c r="R8" s="83">
        <v>950</v>
      </c>
      <c r="S8" s="83">
        <v>2025</v>
      </c>
      <c r="T8" s="83"/>
      <c r="U8" s="83">
        <v>1400</v>
      </c>
      <c r="V8" s="83"/>
      <c r="W8" s="165">
        <v>1650</v>
      </c>
      <c r="X8" s="83"/>
      <c r="Y8" s="82"/>
      <c r="Z8" s="82"/>
      <c r="AA8" s="82">
        <v>1456</v>
      </c>
      <c r="AB8" s="82"/>
      <c r="AC8" s="165"/>
      <c r="AD8" s="144">
        <v>1890</v>
      </c>
      <c r="AE8" s="143">
        <v>940</v>
      </c>
      <c r="AF8" s="8"/>
      <c r="AG8" s="9">
        <f t="shared" si="9"/>
        <v>1563.75</v>
      </c>
      <c r="AH8" s="10">
        <f t="shared" si="10"/>
        <v>1473</v>
      </c>
      <c r="AI8" s="11">
        <f t="shared" si="11"/>
        <v>94.196642685851316</v>
      </c>
      <c r="AK8" s="12"/>
    </row>
    <row r="9" spans="1:39" ht="15" customHeight="1" x14ac:dyDescent="0.25">
      <c r="A9" s="4">
        <v>4</v>
      </c>
      <c r="B9" s="13" t="s">
        <v>7</v>
      </c>
      <c r="C9" s="84">
        <v>415</v>
      </c>
      <c r="D9" s="62">
        <v>455</v>
      </c>
      <c r="E9" s="62">
        <v>400</v>
      </c>
      <c r="F9" s="62">
        <v>405</v>
      </c>
      <c r="G9" s="62">
        <v>470</v>
      </c>
      <c r="H9" s="156">
        <v>435</v>
      </c>
      <c r="I9" s="88">
        <v>398</v>
      </c>
      <c r="J9" s="62">
        <v>415</v>
      </c>
      <c r="K9" s="62">
        <v>378</v>
      </c>
      <c r="L9" s="62">
        <v>360</v>
      </c>
      <c r="M9" s="62">
        <v>420</v>
      </c>
      <c r="N9" s="156">
        <v>375</v>
      </c>
      <c r="O9" s="88">
        <v>375</v>
      </c>
      <c r="P9" s="62">
        <v>360</v>
      </c>
      <c r="Q9" s="17">
        <v>385</v>
      </c>
      <c r="R9" s="83">
        <v>415</v>
      </c>
      <c r="S9" s="83">
        <v>500.99</v>
      </c>
      <c r="T9" s="83">
        <v>390</v>
      </c>
      <c r="U9" s="83">
        <v>350</v>
      </c>
      <c r="V9" s="83">
        <v>400</v>
      </c>
      <c r="W9" s="165">
        <v>380</v>
      </c>
      <c r="X9" s="83">
        <v>417</v>
      </c>
      <c r="Y9" s="82">
        <v>395</v>
      </c>
      <c r="Z9" s="82">
        <v>350</v>
      </c>
      <c r="AA9" s="82">
        <v>435</v>
      </c>
      <c r="AB9" s="82">
        <v>421</v>
      </c>
      <c r="AC9" s="165">
        <v>384</v>
      </c>
      <c r="AD9" s="144">
        <v>375</v>
      </c>
      <c r="AE9" s="143">
        <v>355</v>
      </c>
      <c r="AF9" s="8">
        <v>385</v>
      </c>
      <c r="AG9" s="9">
        <f t="shared" si="9"/>
        <v>403.06666666666666</v>
      </c>
      <c r="AH9" s="10">
        <f t="shared" si="10"/>
        <v>396.86599999999999</v>
      </c>
      <c r="AI9" s="11">
        <f t="shared" si="11"/>
        <v>98.461627522328811</v>
      </c>
      <c r="AK9" s="12"/>
    </row>
    <row r="10" spans="1:39" ht="15" customHeight="1" x14ac:dyDescent="0.25">
      <c r="A10" s="4">
        <v>5</v>
      </c>
      <c r="B10" s="5" t="s">
        <v>8</v>
      </c>
      <c r="C10" s="84"/>
      <c r="D10" s="62">
        <v>200</v>
      </c>
      <c r="E10" s="62"/>
      <c r="F10" s="62"/>
      <c r="G10" s="62"/>
      <c r="H10" s="156"/>
      <c r="I10" s="88"/>
      <c r="J10" s="62">
        <v>280</v>
      </c>
      <c r="K10" s="62">
        <v>261</v>
      </c>
      <c r="L10" s="62">
        <v>260</v>
      </c>
      <c r="M10" s="62">
        <v>210</v>
      </c>
      <c r="N10" s="156">
        <v>260</v>
      </c>
      <c r="O10" s="88"/>
      <c r="P10" s="62">
        <v>220</v>
      </c>
      <c r="Q10" s="17"/>
      <c r="R10" s="83"/>
      <c r="S10" s="83">
        <v>170</v>
      </c>
      <c r="T10" s="83"/>
      <c r="U10" s="83"/>
      <c r="V10" s="83">
        <v>100</v>
      </c>
      <c r="W10" s="165"/>
      <c r="X10" s="83">
        <v>295</v>
      </c>
      <c r="Y10" s="82">
        <v>280</v>
      </c>
      <c r="Z10" s="82">
        <v>280</v>
      </c>
      <c r="AA10" s="82">
        <v>255</v>
      </c>
      <c r="AB10" s="82">
        <v>208</v>
      </c>
      <c r="AC10" s="165">
        <v>252</v>
      </c>
      <c r="AD10" s="144"/>
      <c r="AE10" s="143">
        <v>220</v>
      </c>
      <c r="AF10" s="8"/>
      <c r="AG10" s="9">
        <f t="shared" si="9"/>
        <v>241.57142857142858</v>
      </c>
      <c r="AH10" s="10">
        <f t="shared" si="10"/>
        <v>228.88888888888889</v>
      </c>
      <c r="AI10" s="11">
        <f t="shared" si="11"/>
        <v>94.749983573165125</v>
      </c>
      <c r="AK10" s="12"/>
    </row>
    <row r="11" spans="1:39" ht="15" customHeight="1" x14ac:dyDescent="0.25">
      <c r="A11" s="4">
        <v>6</v>
      </c>
      <c r="B11" s="5" t="s">
        <v>9</v>
      </c>
      <c r="C11" s="84">
        <v>1250</v>
      </c>
      <c r="D11" s="62">
        <v>1000</v>
      </c>
      <c r="E11" s="62">
        <v>1395</v>
      </c>
      <c r="F11" s="62">
        <v>1250</v>
      </c>
      <c r="G11" s="62">
        <v>1460</v>
      </c>
      <c r="H11" s="156">
        <v>1200</v>
      </c>
      <c r="I11" s="88">
        <v>1790</v>
      </c>
      <c r="J11" s="62">
        <v>2115</v>
      </c>
      <c r="K11" s="62">
        <v>2600</v>
      </c>
      <c r="L11" s="62">
        <v>2630</v>
      </c>
      <c r="M11" s="62">
        <v>1785</v>
      </c>
      <c r="N11" s="156">
        <v>1969</v>
      </c>
      <c r="O11" s="88">
        <v>1920</v>
      </c>
      <c r="P11" s="62">
        <v>1700</v>
      </c>
      <c r="Q11" s="17">
        <v>1732.5</v>
      </c>
      <c r="R11" s="83">
        <v>892</v>
      </c>
      <c r="S11" s="83">
        <v>500</v>
      </c>
      <c r="T11" s="83">
        <v>560</v>
      </c>
      <c r="U11" s="83">
        <v>1600</v>
      </c>
      <c r="V11" s="83">
        <v>625</v>
      </c>
      <c r="W11" s="165">
        <v>830</v>
      </c>
      <c r="X11" s="83">
        <v>1939</v>
      </c>
      <c r="Y11" s="82">
        <v>1944</v>
      </c>
      <c r="Z11" s="82">
        <v>2116</v>
      </c>
      <c r="AA11" s="82">
        <v>2333</v>
      </c>
      <c r="AB11" s="82">
        <v>1694</v>
      </c>
      <c r="AC11" s="165">
        <v>1722</v>
      </c>
      <c r="AD11" s="144">
        <v>1920</v>
      </c>
      <c r="AE11" s="143">
        <v>1700</v>
      </c>
      <c r="AF11" s="8">
        <v>1732.5</v>
      </c>
      <c r="AG11" s="9">
        <f t="shared" si="9"/>
        <v>1719.7666666666667</v>
      </c>
      <c r="AH11" s="10">
        <f t="shared" si="10"/>
        <v>1473.8333333333333</v>
      </c>
      <c r="AI11" s="11">
        <f t="shared" si="11"/>
        <v>85.69961041226523</v>
      </c>
      <c r="AK11" s="12"/>
    </row>
    <row r="12" spans="1:39" ht="15" customHeight="1" x14ac:dyDescent="0.25">
      <c r="A12" s="4">
        <v>7</v>
      </c>
      <c r="B12" s="5" t="s">
        <v>10</v>
      </c>
      <c r="C12" s="84">
        <v>185</v>
      </c>
      <c r="D12" s="62">
        <v>224</v>
      </c>
      <c r="E12" s="62">
        <v>196</v>
      </c>
      <c r="F12" s="62">
        <v>180</v>
      </c>
      <c r="G12" s="62">
        <v>210</v>
      </c>
      <c r="H12" s="156">
        <v>240</v>
      </c>
      <c r="I12" s="88">
        <v>232</v>
      </c>
      <c r="J12" s="62">
        <v>205</v>
      </c>
      <c r="K12" s="62">
        <v>211</v>
      </c>
      <c r="L12" s="62">
        <v>285</v>
      </c>
      <c r="M12" s="62">
        <v>210</v>
      </c>
      <c r="N12" s="156">
        <v>190</v>
      </c>
      <c r="O12" s="88">
        <v>214</v>
      </c>
      <c r="P12" s="62">
        <v>200</v>
      </c>
      <c r="Q12" s="17">
        <v>255</v>
      </c>
      <c r="R12" s="83">
        <v>210</v>
      </c>
      <c r="S12" s="83">
        <v>245</v>
      </c>
      <c r="T12" s="83">
        <v>222.22</v>
      </c>
      <c r="U12" s="83">
        <v>200</v>
      </c>
      <c r="V12" s="83">
        <v>190</v>
      </c>
      <c r="W12" s="165">
        <v>200</v>
      </c>
      <c r="X12" s="83">
        <v>222</v>
      </c>
      <c r="Y12" s="82">
        <v>220</v>
      </c>
      <c r="Z12" s="82">
        <v>210</v>
      </c>
      <c r="AA12" s="82">
        <v>222</v>
      </c>
      <c r="AB12" s="82">
        <v>213</v>
      </c>
      <c r="AC12" s="165">
        <v>190</v>
      </c>
      <c r="AD12" s="144">
        <v>214</v>
      </c>
      <c r="AE12" s="143">
        <v>250</v>
      </c>
      <c r="AF12" s="8">
        <v>255</v>
      </c>
      <c r="AG12" s="9">
        <f t="shared" si="9"/>
        <v>215.8</v>
      </c>
      <c r="AH12" s="10">
        <f t="shared" si="10"/>
        <v>217.54800000000003</v>
      </c>
      <c r="AI12" s="11">
        <f t="shared" si="11"/>
        <v>100.8100092678406</v>
      </c>
      <c r="AK12" s="12"/>
    </row>
    <row r="13" spans="1:39" ht="15" customHeight="1" x14ac:dyDescent="0.25">
      <c r="A13" s="4">
        <v>8</v>
      </c>
      <c r="B13" s="5" t="s">
        <v>11</v>
      </c>
      <c r="C13" s="84">
        <v>185</v>
      </c>
      <c r="D13" s="62">
        <v>147</v>
      </c>
      <c r="E13" s="62">
        <v>175</v>
      </c>
      <c r="F13" s="62">
        <v>170</v>
      </c>
      <c r="G13" s="62">
        <v>130</v>
      </c>
      <c r="H13" s="156">
        <v>130</v>
      </c>
      <c r="I13" s="88">
        <v>195</v>
      </c>
      <c r="J13" s="62">
        <v>255</v>
      </c>
      <c r="K13" s="62">
        <v>250</v>
      </c>
      <c r="L13" s="62">
        <v>185</v>
      </c>
      <c r="M13" s="62">
        <v>190</v>
      </c>
      <c r="N13" s="156">
        <v>170</v>
      </c>
      <c r="O13" s="88">
        <v>189</v>
      </c>
      <c r="P13" s="62">
        <v>180</v>
      </c>
      <c r="Q13" s="17">
        <v>175</v>
      </c>
      <c r="R13" s="83">
        <v>100</v>
      </c>
      <c r="S13" s="83">
        <v>210</v>
      </c>
      <c r="T13" s="83">
        <v>165</v>
      </c>
      <c r="U13" s="83">
        <v>170</v>
      </c>
      <c r="V13" s="83">
        <v>140</v>
      </c>
      <c r="W13" s="165">
        <v>130</v>
      </c>
      <c r="X13" s="83">
        <v>175</v>
      </c>
      <c r="Y13" s="82">
        <v>195</v>
      </c>
      <c r="Z13" s="82">
        <v>196</v>
      </c>
      <c r="AA13" s="82">
        <v>206</v>
      </c>
      <c r="AB13" s="82">
        <v>191</v>
      </c>
      <c r="AC13" s="165">
        <v>171</v>
      </c>
      <c r="AD13" s="144">
        <v>189</v>
      </c>
      <c r="AE13" s="143">
        <v>200</v>
      </c>
      <c r="AF13" s="8">
        <v>175</v>
      </c>
      <c r="AG13" s="9">
        <f t="shared" si="9"/>
        <v>181.73333333333332</v>
      </c>
      <c r="AH13" s="10">
        <f t="shared" si="10"/>
        <v>174.2</v>
      </c>
      <c r="AI13" s="11">
        <f t="shared" si="11"/>
        <v>95.854732208363899</v>
      </c>
      <c r="AK13" s="12"/>
    </row>
    <row r="14" spans="1:39" ht="15" customHeight="1" x14ac:dyDescent="0.25">
      <c r="A14" s="4">
        <v>9</v>
      </c>
      <c r="B14" s="5" t="s">
        <v>12</v>
      </c>
      <c r="C14" s="84">
        <v>165</v>
      </c>
      <c r="D14" s="62">
        <v>182</v>
      </c>
      <c r="E14" s="62">
        <v>160</v>
      </c>
      <c r="F14" s="62">
        <v>150</v>
      </c>
      <c r="G14" s="62">
        <v>170</v>
      </c>
      <c r="H14" s="156">
        <v>170</v>
      </c>
      <c r="I14" s="88">
        <v>182</v>
      </c>
      <c r="J14" s="62">
        <v>155</v>
      </c>
      <c r="K14" s="62">
        <v>165</v>
      </c>
      <c r="L14" s="62">
        <v>150</v>
      </c>
      <c r="M14" s="62">
        <v>170</v>
      </c>
      <c r="N14" s="156">
        <v>150</v>
      </c>
      <c r="O14" s="88">
        <v>160</v>
      </c>
      <c r="P14" s="62">
        <v>180</v>
      </c>
      <c r="Q14" s="17">
        <v>160</v>
      </c>
      <c r="R14" s="83">
        <v>165</v>
      </c>
      <c r="S14" s="83">
        <v>182</v>
      </c>
      <c r="T14" s="83">
        <v>160</v>
      </c>
      <c r="U14" s="83">
        <v>170</v>
      </c>
      <c r="V14" s="83">
        <v>180</v>
      </c>
      <c r="W14" s="165">
        <v>170</v>
      </c>
      <c r="X14" s="83">
        <v>175</v>
      </c>
      <c r="Y14" s="82">
        <v>165</v>
      </c>
      <c r="Z14" s="82">
        <v>180</v>
      </c>
      <c r="AA14" s="82">
        <v>150</v>
      </c>
      <c r="AB14" s="82">
        <v>140</v>
      </c>
      <c r="AC14" s="165">
        <v>155</v>
      </c>
      <c r="AD14" s="144">
        <v>160</v>
      </c>
      <c r="AE14" s="143">
        <v>180</v>
      </c>
      <c r="AF14" s="8">
        <v>160</v>
      </c>
      <c r="AG14" s="9">
        <f t="shared" si="9"/>
        <v>164.6</v>
      </c>
      <c r="AH14" s="10">
        <f t="shared" si="10"/>
        <v>166.13333333333333</v>
      </c>
      <c r="AI14" s="11">
        <f t="shared" si="11"/>
        <v>100.93155123531794</v>
      </c>
      <c r="AK14" s="12"/>
    </row>
    <row r="15" spans="1:39" ht="15" customHeight="1" x14ac:dyDescent="0.25">
      <c r="A15" s="4">
        <v>10</v>
      </c>
      <c r="B15" s="5" t="s">
        <v>13</v>
      </c>
      <c r="C15" s="84">
        <v>120</v>
      </c>
      <c r="D15" s="62">
        <v>136</v>
      </c>
      <c r="E15" s="62">
        <v>115</v>
      </c>
      <c r="F15" s="62">
        <v>110</v>
      </c>
      <c r="G15" s="62">
        <v>120</v>
      </c>
      <c r="H15" s="156">
        <v>130</v>
      </c>
      <c r="I15" s="88">
        <v>118</v>
      </c>
      <c r="J15" s="62">
        <v>125</v>
      </c>
      <c r="K15" s="62">
        <v>124</v>
      </c>
      <c r="L15" s="62">
        <v>120</v>
      </c>
      <c r="M15" s="62">
        <v>110</v>
      </c>
      <c r="N15" s="156">
        <v>118</v>
      </c>
      <c r="O15" s="88">
        <v>125</v>
      </c>
      <c r="P15" s="62">
        <v>125</v>
      </c>
      <c r="Q15" s="17">
        <v>120</v>
      </c>
      <c r="R15" s="83">
        <v>120</v>
      </c>
      <c r="S15" s="83">
        <v>136</v>
      </c>
      <c r="T15" s="83">
        <v>115</v>
      </c>
      <c r="U15" s="83">
        <v>120</v>
      </c>
      <c r="V15" s="83">
        <v>120</v>
      </c>
      <c r="W15" s="165">
        <v>120</v>
      </c>
      <c r="X15" s="83">
        <v>118</v>
      </c>
      <c r="Y15" s="82">
        <v>125</v>
      </c>
      <c r="Z15" s="82">
        <v>123</v>
      </c>
      <c r="AA15" s="82">
        <v>118</v>
      </c>
      <c r="AB15" s="82">
        <v>110</v>
      </c>
      <c r="AC15" s="165">
        <v>118</v>
      </c>
      <c r="AD15" s="144">
        <v>125</v>
      </c>
      <c r="AE15" s="143">
        <v>115</v>
      </c>
      <c r="AF15" s="8">
        <v>120</v>
      </c>
      <c r="AG15" s="9">
        <f t="shared" si="9"/>
        <v>121.06666666666666</v>
      </c>
      <c r="AH15" s="10">
        <f t="shared" si="10"/>
        <v>120.2</v>
      </c>
      <c r="AI15" s="11">
        <f t="shared" si="11"/>
        <v>99.284140969163005</v>
      </c>
      <c r="AK15" s="12"/>
    </row>
    <row r="16" spans="1:39" ht="15" customHeight="1" x14ac:dyDescent="0.25">
      <c r="A16" s="4">
        <v>11</v>
      </c>
      <c r="B16" s="5" t="s">
        <v>14</v>
      </c>
      <c r="C16" s="84">
        <v>52</v>
      </c>
      <c r="D16" s="62">
        <v>62</v>
      </c>
      <c r="E16" s="62">
        <v>55</v>
      </c>
      <c r="F16" s="62">
        <v>50</v>
      </c>
      <c r="G16" s="62">
        <v>60</v>
      </c>
      <c r="H16" s="156">
        <v>60</v>
      </c>
      <c r="I16" s="88">
        <v>60</v>
      </c>
      <c r="J16" s="62">
        <v>60</v>
      </c>
      <c r="K16" s="62">
        <v>55</v>
      </c>
      <c r="L16" s="62">
        <v>70</v>
      </c>
      <c r="M16" s="62">
        <v>53</v>
      </c>
      <c r="N16" s="156">
        <v>54</v>
      </c>
      <c r="O16" s="88">
        <v>55</v>
      </c>
      <c r="P16" s="62">
        <v>55</v>
      </c>
      <c r="Q16" s="17">
        <v>52</v>
      </c>
      <c r="R16" s="83">
        <v>58</v>
      </c>
      <c r="S16" s="83">
        <v>62</v>
      </c>
      <c r="T16" s="83">
        <v>55</v>
      </c>
      <c r="U16" s="83">
        <v>55</v>
      </c>
      <c r="V16" s="83">
        <v>60</v>
      </c>
      <c r="W16" s="165">
        <v>60</v>
      </c>
      <c r="X16" s="83">
        <v>60</v>
      </c>
      <c r="Y16" s="82">
        <v>60</v>
      </c>
      <c r="Z16" s="82">
        <v>55</v>
      </c>
      <c r="AA16" s="82">
        <v>65</v>
      </c>
      <c r="AB16" s="82">
        <v>50</v>
      </c>
      <c r="AC16" s="165">
        <v>54</v>
      </c>
      <c r="AD16" s="144">
        <v>55</v>
      </c>
      <c r="AE16" s="143">
        <v>55</v>
      </c>
      <c r="AF16" s="8">
        <v>52</v>
      </c>
      <c r="AG16" s="9">
        <f t="shared" si="9"/>
        <v>56.866666666666667</v>
      </c>
      <c r="AH16" s="10">
        <f t="shared" si="10"/>
        <v>57.06666666666667</v>
      </c>
      <c r="AI16" s="11">
        <f t="shared" si="11"/>
        <v>100.35169988276671</v>
      </c>
      <c r="AK16" s="12"/>
    </row>
    <row r="17" spans="1:37" ht="15" customHeight="1" x14ac:dyDescent="0.25">
      <c r="A17" s="4">
        <v>12</v>
      </c>
      <c r="B17" s="5" t="s">
        <v>15</v>
      </c>
      <c r="C17" s="84">
        <v>825</v>
      </c>
      <c r="D17" s="62">
        <v>1283</v>
      </c>
      <c r="E17" s="62">
        <v>2600</v>
      </c>
      <c r="F17" s="62">
        <v>800</v>
      </c>
      <c r="G17" s="62">
        <v>1600</v>
      </c>
      <c r="H17" s="156">
        <v>1400</v>
      </c>
      <c r="I17" s="88">
        <v>2590</v>
      </c>
      <c r="J17" s="62">
        <v>2500</v>
      </c>
      <c r="K17" s="62">
        <v>1385</v>
      </c>
      <c r="L17" s="62">
        <v>3000</v>
      </c>
      <c r="M17" s="62">
        <v>2300</v>
      </c>
      <c r="N17" s="156">
        <v>2050</v>
      </c>
      <c r="O17" s="88">
        <v>1890</v>
      </c>
      <c r="P17" s="62">
        <v>1850</v>
      </c>
      <c r="Q17" s="17">
        <v>1350</v>
      </c>
      <c r="R17" s="83">
        <v>2400</v>
      </c>
      <c r="S17" s="83">
        <v>2210</v>
      </c>
      <c r="T17" s="83">
        <v>1400</v>
      </c>
      <c r="U17" s="83">
        <v>2400</v>
      </c>
      <c r="V17" s="83">
        <v>2000</v>
      </c>
      <c r="W17" s="165">
        <v>2800</v>
      </c>
      <c r="X17" s="83">
        <v>1900</v>
      </c>
      <c r="Y17" s="82">
        <v>2500</v>
      </c>
      <c r="Z17" s="82">
        <v>2450</v>
      </c>
      <c r="AA17" s="82">
        <v>2500</v>
      </c>
      <c r="AB17" s="82">
        <v>2350</v>
      </c>
      <c r="AC17" s="165">
        <v>2100</v>
      </c>
      <c r="AD17" s="144">
        <v>1890</v>
      </c>
      <c r="AE17" s="143">
        <v>1850</v>
      </c>
      <c r="AF17" s="8">
        <v>1350</v>
      </c>
      <c r="AG17" s="9">
        <f t="shared" si="9"/>
        <v>1828.2</v>
      </c>
      <c r="AH17" s="10">
        <f t="shared" si="10"/>
        <v>2140</v>
      </c>
      <c r="AI17" s="11">
        <f t="shared" si="11"/>
        <v>117.05502680231923</v>
      </c>
      <c r="AK17" s="172" t="s">
        <v>78</v>
      </c>
    </row>
    <row r="18" spans="1:37" ht="15" customHeight="1" x14ac:dyDescent="0.25">
      <c r="A18" s="4">
        <v>13</v>
      </c>
      <c r="B18" s="5" t="s">
        <v>16</v>
      </c>
      <c r="C18" s="84">
        <v>135</v>
      </c>
      <c r="D18" s="62">
        <v>113</v>
      </c>
      <c r="E18" s="62">
        <v>85</v>
      </c>
      <c r="F18" s="62">
        <v>100</v>
      </c>
      <c r="G18" s="62">
        <v>80</v>
      </c>
      <c r="H18" s="156">
        <v>100</v>
      </c>
      <c r="I18" s="88">
        <v>140</v>
      </c>
      <c r="J18" s="62">
        <v>115</v>
      </c>
      <c r="K18" s="62">
        <v>134</v>
      </c>
      <c r="L18" s="62">
        <v>105</v>
      </c>
      <c r="M18" s="62">
        <v>100</v>
      </c>
      <c r="N18" s="156">
        <v>105</v>
      </c>
      <c r="O18" s="88">
        <v>100</v>
      </c>
      <c r="P18" s="62">
        <v>100</v>
      </c>
      <c r="Q18" s="17">
        <v>95</v>
      </c>
      <c r="R18" s="83">
        <v>100</v>
      </c>
      <c r="S18" s="83">
        <v>112</v>
      </c>
      <c r="T18" s="83">
        <v>85</v>
      </c>
      <c r="U18" s="83">
        <v>100</v>
      </c>
      <c r="V18" s="83">
        <v>110</v>
      </c>
      <c r="W18" s="165">
        <v>90</v>
      </c>
      <c r="X18" s="83">
        <v>105</v>
      </c>
      <c r="Y18" s="82">
        <v>110</v>
      </c>
      <c r="Z18" s="82">
        <v>110</v>
      </c>
      <c r="AA18" s="82">
        <v>110</v>
      </c>
      <c r="AB18" s="82">
        <v>97</v>
      </c>
      <c r="AC18" s="165">
        <v>105</v>
      </c>
      <c r="AD18" s="144">
        <v>100</v>
      </c>
      <c r="AE18" s="143">
        <v>100</v>
      </c>
      <c r="AF18" s="8">
        <v>95</v>
      </c>
      <c r="AG18" s="9">
        <f t="shared" si="9"/>
        <v>107.13333333333334</v>
      </c>
      <c r="AH18" s="10">
        <f t="shared" si="10"/>
        <v>101.93333333333334</v>
      </c>
      <c r="AI18" s="11">
        <f t="shared" si="11"/>
        <v>95.146235220908522</v>
      </c>
      <c r="AK18" s="12"/>
    </row>
    <row r="19" spans="1:37" ht="15" customHeight="1" x14ac:dyDescent="0.25">
      <c r="A19" s="4">
        <v>14</v>
      </c>
      <c r="B19" s="5" t="s">
        <v>17</v>
      </c>
      <c r="C19" s="84">
        <v>110</v>
      </c>
      <c r="D19" s="62">
        <v>100</v>
      </c>
      <c r="E19" s="62">
        <v>102</v>
      </c>
      <c r="F19" s="62">
        <v>180</v>
      </c>
      <c r="G19" s="62">
        <v>100</v>
      </c>
      <c r="H19" s="156">
        <v>90</v>
      </c>
      <c r="I19" s="88">
        <v>215</v>
      </c>
      <c r="J19" s="62">
        <v>215</v>
      </c>
      <c r="K19" s="62">
        <v>215</v>
      </c>
      <c r="L19" s="62">
        <v>210</v>
      </c>
      <c r="M19" s="62">
        <v>215</v>
      </c>
      <c r="N19" s="156">
        <v>215</v>
      </c>
      <c r="O19" s="88">
        <v>190</v>
      </c>
      <c r="P19" s="62">
        <v>200</v>
      </c>
      <c r="Q19" s="17">
        <v>200</v>
      </c>
      <c r="R19" s="83">
        <v>124.28</v>
      </c>
      <c r="S19" s="83">
        <v>100</v>
      </c>
      <c r="T19" s="83">
        <v>117.14</v>
      </c>
      <c r="U19" s="83">
        <v>121.4</v>
      </c>
      <c r="V19" s="83">
        <v>120</v>
      </c>
      <c r="W19" s="166">
        <v>110</v>
      </c>
      <c r="X19" s="83">
        <v>160</v>
      </c>
      <c r="Y19" s="83">
        <v>167</v>
      </c>
      <c r="Z19" s="83">
        <v>160</v>
      </c>
      <c r="AA19" s="83">
        <v>160</v>
      </c>
      <c r="AB19" s="83">
        <v>160</v>
      </c>
      <c r="AC19" s="166">
        <v>167</v>
      </c>
      <c r="AD19" s="83">
        <v>190</v>
      </c>
      <c r="AE19" s="83">
        <v>200</v>
      </c>
      <c r="AF19" s="15">
        <v>200</v>
      </c>
      <c r="AG19" s="9">
        <f t="shared" si="9"/>
        <v>170.46666666666667</v>
      </c>
      <c r="AH19" s="10">
        <f t="shared" si="10"/>
        <v>150.45466666666667</v>
      </c>
      <c r="AI19" s="11">
        <f t="shared" si="11"/>
        <v>88.260461478294872</v>
      </c>
      <c r="AK19" s="12"/>
    </row>
    <row r="20" spans="1:37" ht="15" customHeight="1" x14ac:dyDescent="0.25">
      <c r="A20" s="4">
        <v>15</v>
      </c>
      <c r="B20" s="13" t="s">
        <v>18</v>
      </c>
      <c r="C20" s="84"/>
      <c r="D20" s="62">
        <v>233.4</v>
      </c>
      <c r="E20" s="62"/>
      <c r="F20" s="62"/>
      <c r="G20" s="62"/>
      <c r="H20" s="156"/>
      <c r="I20" s="88">
        <v>100</v>
      </c>
      <c r="J20" s="62">
        <v>100</v>
      </c>
      <c r="K20" s="62">
        <v>100</v>
      </c>
      <c r="L20" s="62">
        <v>100</v>
      </c>
      <c r="M20" s="62">
        <v>100</v>
      </c>
      <c r="N20" s="156">
        <v>100</v>
      </c>
      <c r="O20" s="88">
        <v>190</v>
      </c>
      <c r="P20" s="62">
        <v>190</v>
      </c>
      <c r="Q20" s="17">
        <v>190</v>
      </c>
      <c r="R20" s="83"/>
      <c r="S20" s="83">
        <v>233.4</v>
      </c>
      <c r="T20" s="83"/>
      <c r="U20" s="83"/>
      <c r="V20" s="83"/>
      <c r="W20" s="166"/>
      <c r="X20" s="83">
        <v>270</v>
      </c>
      <c r="Y20" s="83">
        <v>273</v>
      </c>
      <c r="Z20" s="83">
        <v>270</v>
      </c>
      <c r="AA20" s="83">
        <v>270</v>
      </c>
      <c r="AB20" s="83">
        <v>270</v>
      </c>
      <c r="AC20" s="166">
        <v>283</v>
      </c>
      <c r="AD20" s="83">
        <v>190</v>
      </c>
      <c r="AE20" s="83">
        <v>190</v>
      </c>
      <c r="AF20" s="15">
        <v>190</v>
      </c>
      <c r="AG20" s="9">
        <f t="shared" si="9"/>
        <v>140.34</v>
      </c>
      <c r="AH20" s="10">
        <f t="shared" si="10"/>
        <v>243.94</v>
      </c>
      <c r="AI20" s="11">
        <f t="shared" si="11"/>
        <v>173.8207211058857</v>
      </c>
      <c r="AK20" s="172" t="s">
        <v>78</v>
      </c>
    </row>
    <row r="21" spans="1:37" ht="15" customHeight="1" x14ac:dyDescent="0.25">
      <c r="A21" s="4">
        <v>16</v>
      </c>
      <c r="B21" s="5" t="s">
        <v>19</v>
      </c>
      <c r="C21" s="84">
        <v>135</v>
      </c>
      <c r="D21" s="62">
        <v>87</v>
      </c>
      <c r="E21" s="62">
        <v>130</v>
      </c>
      <c r="F21" s="62">
        <v>120</v>
      </c>
      <c r="G21" s="62">
        <v>110</v>
      </c>
      <c r="H21" s="156">
        <v>130</v>
      </c>
      <c r="I21" s="88">
        <v>146</v>
      </c>
      <c r="J21" s="62">
        <v>116</v>
      </c>
      <c r="K21" s="62">
        <v>131</v>
      </c>
      <c r="L21" s="62">
        <v>120</v>
      </c>
      <c r="M21" s="62">
        <v>110</v>
      </c>
      <c r="N21" s="156">
        <v>174</v>
      </c>
      <c r="O21" s="88">
        <v>126</v>
      </c>
      <c r="P21" s="62">
        <v>90</v>
      </c>
      <c r="Q21" s="17">
        <v>180</v>
      </c>
      <c r="R21" s="83">
        <v>145</v>
      </c>
      <c r="S21" s="83">
        <v>176.25</v>
      </c>
      <c r="T21" s="83">
        <v>175</v>
      </c>
      <c r="U21" s="83">
        <v>120</v>
      </c>
      <c r="V21" s="83">
        <v>110</v>
      </c>
      <c r="W21" s="166">
        <v>120</v>
      </c>
      <c r="X21" s="83">
        <v>124</v>
      </c>
      <c r="Y21" s="83">
        <v>125</v>
      </c>
      <c r="Z21" s="83">
        <v>138</v>
      </c>
      <c r="AA21" s="83">
        <v>115</v>
      </c>
      <c r="AB21" s="83">
        <v>123</v>
      </c>
      <c r="AC21" s="166">
        <v>174</v>
      </c>
      <c r="AD21" s="83">
        <v>126</v>
      </c>
      <c r="AE21" s="144">
        <v>90</v>
      </c>
      <c r="AF21" s="8">
        <v>180</v>
      </c>
      <c r="AG21" s="9">
        <f t="shared" si="9"/>
        <v>127</v>
      </c>
      <c r="AH21" s="10">
        <f t="shared" si="10"/>
        <v>136.08333333333334</v>
      </c>
      <c r="AI21" s="11">
        <f t="shared" si="11"/>
        <v>107.15223097112863</v>
      </c>
      <c r="AK21" s="12"/>
    </row>
    <row r="22" spans="1:37" ht="15" customHeight="1" x14ac:dyDescent="0.25">
      <c r="A22" s="4">
        <v>17</v>
      </c>
      <c r="B22" s="5" t="s">
        <v>20</v>
      </c>
      <c r="C22" s="84">
        <v>95</v>
      </c>
      <c r="D22" s="62">
        <v>104</v>
      </c>
      <c r="E22" s="62">
        <v>95</v>
      </c>
      <c r="F22" s="62">
        <v>75</v>
      </c>
      <c r="G22" s="62">
        <v>90</v>
      </c>
      <c r="H22" s="156">
        <v>90</v>
      </c>
      <c r="I22" s="88">
        <v>72</v>
      </c>
      <c r="J22" s="62">
        <v>96</v>
      </c>
      <c r="K22" s="62">
        <v>94</v>
      </c>
      <c r="L22" s="62">
        <v>82</v>
      </c>
      <c r="M22" s="62">
        <v>86</v>
      </c>
      <c r="N22" s="156">
        <v>105</v>
      </c>
      <c r="O22" s="88">
        <v>100</v>
      </c>
      <c r="P22" s="62">
        <v>90</v>
      </c>
      <c r="Q22" s="17">
        <v>100</v>
      </c>
      <c r="R22" s="83">
        <v>77</v>
      </c>
      <c r="S22" s="83">
        <v>104</v>
      </c>
      <c r="T22" s="83">
        <v>100</v>
      </c>
      <c r="U22" s="83">
        <v>75</v>
      </c>
      <c r="V22" s="83">
        <v>90</v>
      </c>
      <c r="W22" s="165">
        <v>90</v>
      </c>
      <c r="X22" s="83">
        <v>107</v>
      </c>
      <c r="Y22" s="82">
        <v>95</v>
      </c>
      <c r="Z22" s="82">
        <v>108</v>
      </c>
      <c r="AA22" s="82">
        <v>85</v>
      </c>
      <c r="AB22" s="82">
        <v>86</v>
      </c>
      <c r="AC22" s="165">
        <v>105</v>
      </c>
      <c r="AD22" s="144">
        <v>100</v>
      </c>
      <c r="AE22" s="143">
        <v>90</v>
      </c>
      <c r="AF22" s="8">
        <v>100</v>
      </c>
      <c r="AG22" s="9">
        <f t="shared" si="9"/>
        <v>91.6</v>
      </c>
      <c r="AH22" s="10">
        <f t="shared" si="10"/>
        <v>94.13333333333334</v>
      </c>
      <c r="AI22" s="11">
        <f t="shared" si="11"/>
        <v>102.76564774381369</v>
      </c>
      <c r="AK22" s="12"/>
    </row>
    <row r="23" spans="1:37" ht="15" customHeight="1" x14ac:dyDescent="0.25">
      <c r="A23" s="4">
        <v>18</v>
      </c>
      <c r="B23" s="5" t="s">
        <v>21</v>
      </c>
      <c r="C23" s="84">
        <v>95</v>
      </c>
      <c r="D23" s="62">
        <v>84</v>
      </c>
      <c r="E23" s="62">
        <v>95</v>
      </c>
      <c r="F23" s="62">
        <v>90</v>
      </c>
      <c r="G23" s="62">
        <v>90</v>
      </c>
      <c r="H23" s="156">
        <v>90</v>
      </c>
      <c r="I23" s="88">
        <v>85</v>
      </c>
      <c r="J23" s="62">
        <v>86</v>
      </c>
      <c r="K23" s="62">
        <v>94</v>
      </c>
      <c r="L23" s="62">
        <v>100</v>
      </c>
      <c r="M23" s="62">
        <v>69</v>
      </c>
      <c r="N23" s="156">
        <v>94</v>
      </c>
      <c r="O23" s="88">
        <v>80</v>
      </c>
      <c r="P23" s="62">
        <v>70</v>
      </c>
      <c r="Q23" s="17">
        <v>100</v>
      </c>
      <c r="R23" s="83">
        <v>175</v>
      </c>
      <c r="S23" s="83">
        <v>86</v>
      </c>
      <c r="T23" s="83">
        <v>95</v>
      </c>
      <c r="U23" s="83">
        <v>90</v>
      </c>
      <c r="V23" s="83">
        <v>100</v>
      </c>
      <c r="W23" s="165">
        <v>90</v>
      </c>
      <c r="X23" s="83">
        <v>85</v>
      </c>
      <c r="Y23" s="82">
        <v>85</v>
      </c>
      <c r="Z23" s="82">
        <v>106</v>
      </c>
      <c r="AA23" s="82">
        <v>100</v>
      </c>
      <c r="AB23" s="82">
        <v>86</v>
      </c>
      <c r="AC23" s="165">
        <v>98</v>
      </c>
      <c r="AD23" s="144">
        <v>80</v>
      </c>
      <c r="AE23" s="143">
        <v>75</v>
      </c>
      <c r="AF23" s="8">
        <v>100</v>
      </c>
      <c r="AG23" s="9">
        <f t="shared" si="9"/>
        <v>88.13333333333334</v>
      </c>
      <c r="AH23" s="10">
        <f t="shared" si="10"/>
        <v>96.733333333333334</v>
      </c>
      <c r="AI23" s="11">
        <f t="shared" si="11"/>
        <v>109.75794251134643</v>
      </c>
      <c r="AK23" s="12"/>
    </row>
    <row r="24" spans="1:37" ht="15" customHeight="1" x14ac:dyDescent="0.25">
      <c r="A24" s="4">
        <v>19</v>
      </c>
      <c r="B24" s="5" t="s">
        <v>22</v>
      </c>
      <c r="C24" s="84">
        <v>210</v>
      </c>
      <c r="D24" s="62">
        <v>300</v>
      </c>
      <c r="E24" s="62">
        <v>225</v>
      </c>
      <c r="F24" s="62">
        <v>280</v>
      </c>
      <c r="G24" s="62">
        <v>278</v>
      </c>
      <c r="H24" s="156">
        <v>205</v>
      </c>
      <c r="I24" s="88">
        <v>200</v>
      </c>
      <c r="J24" s="62">
        <v>100</v>
      </c>
      <c r="K24" s="62">
        <v>217</v>
      </c>
      <c r="L24" s="62">
        <v>240</v>
      </c>
      <c r="M24" s="62">
        <v>217</v>
      </c>
      <c r="N24" s="156">
        <v>218</v>
      </c>
      <c r="O24" s="88">
        <v>200</v>
      </c>
      <c r="P24" s="62">
        <v>215</v>
      </c>
      <c r="Q24" s="17">
        <v>200</v>
      </c>
      <c r="R24" s="83">
        <v>250</v>
      </c>
      <c r="S24" s="83">
        <v>222.5</v>
      </c>
      <c r="T24" s="83">
        <v>95</v>
      </c>
      <c r="U24" s="83">
        <v>250</v>
      </c>
      <c r="V24" s="83">
        <v>175</v>
      </c>
      <c r="W24" s="165">
        <v>200</v>
      </c>
      <c r="X24" s="83">
        <v>262</v>
      </c>
      <c r="Y24" s="82">
        <v>250</v>
      </c>
      <c r="Z24" s="82">
        <v>230</v>
      </c>
      <c r="AA24" s="82">
        <v>237</v>
      </c>
      <c r="AB24" s="82">
        <v>287</v>
      </c>
      <c r="AC24" s="165">
        <v>244</v>
      </c>
      <c r="AD24" s="144">
        <v>200</v>
      </c>
      <c r="AE24" s="143">
        <v>215</v>
      </c>
      <c r="AF24" s="8">
        <v>200</v>
      </c>
      <c r="AG24" s="9">
        <f t="shared" si="9"/>
        <v>220.33333333333334</v>
      </c>
      <c r="AH24" s="10">
        <f t="shared" si="10"/>
        <v>221.16666666666666</v>
      </c>
      <c r="AI24" s="11">
        <f t="shared" si="11"/>
        <v>100.37821482602116</v>
      </c>
      <c r="AK24" s="12"/>
    </row>
    <row r="25" spans="1:37" ht="15" customHeight="1" x14ac:dyDescent="0.25">
      <c r="A25" s="4">
        <v>20</v>
      </c>
      <c r="B25" s="5" t="s">
        <v>23</v>
      </c>
      <c r="C25" s="84">
        <v>100</v>
      </c>
      <c r="D25" s="62">
        <v>73</v>
      </c>
      <c r="E25" s="62">
        <v>70</v>
      </c>
      <c r="F25" s="62">
        <v>80</v>
      </c>
      <c r="G25" s="62">
        <v>75</v>
      </c>
      <c r="H25" s="156">
        <v>90</v>
      </c>
      <c r="I25" s="88">
        <v>100</v>
      </c>
      <c r="J25" s="62">
        <v>90</v>
      </c>
      <c r="K25" s="62">
        <v>65</v>
      </c>
      <c r="L25" s="62">
        <v>90</v>
      </c>
      <c r="M25" s="62">
        <v>62</v>
      </c>
      <c r="N25" s="156">
        <v>90</v>
      </c>
      <c r="O25" s="88">
        <v>90</v>
      </c>
      <c r="P25" s="62">
        <v>60</v>
      </c>
      <c r="Q25" s="17">
        <v>115</v>
      </c>
      <c r="R25" s="83">
        <v>80</v>
      </c>
      <c r="S25" s="83">
        <v>78</v>
      </c>
      <c r="T25" s="83">
        <v>70</v>
      </c>
      <c r="U25" s="83">
        <v>90</v>
      </c>
      <c r="V25" s="83">
        <v>100</v>
      </c>
      <c r="W25" s="165">
        <v>100</v>
      </c>
      <c r="X25" s="83">
        <v>120</v>
      </c>
      <c r="Y25" s="82">
        <v>100</v>
      </c>
      <c r="Z25" s="82">
        <v>90</v>
      </c>
      <c r="AA25" s="82">
        <v>75</v>
      </c>
      <c r="AB25" s="82">
        <v>100</v>
      </c>
      <c r="AC25" s="165">
        <v>70</v>
      </c>
      <c r="AD25" s="144">
        <v>90</v>
      </c>
      <c r="AE25" s="143">
        <v>65</v>
      </c>
      <c r="AF25" s="8"/>
      <c r="AG25" s="9">
        <f t="shared" si="9"/>
        <v>83.333333333333329</v>
      </c>
      <c r="AH25" s="10">
        <f t="shared" si="10"/>
        <v>87.714285714285708</v>
      </c>
      <c r="AI25" s="11">
        <f t="shared" si="11"/>
        <v>105.25714285714285</v>
      </c>
      <c r="AK25" s="12"/>
    </row>
    <row r="26" spans="1:37" ht="15" customHeight="1" x14ac:dyDescent="0.25">
      <c r="A26" s="4">
        <v>21</v>
      </c>
      <c r="B26" s="5" t="s">
        <v>24</v>
      </c>
      <c r="C26" s="84">
        <v>80</v>
      </c>
      <c r="D26" s="62">
        <v>73</v>
      </c>
      <c r="E26" s="62">
        <v>70</v>
      </c>
      <c r="F26" s="62">
        <v>90</v>
      </c>
      <c r="G26" s="62">
        <v>80</v>
      </c>
      <c r="H26" s="156">
        <v>100</v>
      </c>
      <c r="I26" s="88">
        <v>110</v>
      </c>
      <c r="J26" s="62">
        <v>90</v>
      </c>
      <c r="K26" s="62">
        <v>91</v>
      </c>
      <c r="L26" s="62">
        <v>95</v>
      </c>
      <c r="M26" s="62">
        <v>70</v>
      </c>
      <c r="N26" s="156">
        <v>90</v>
      </c>
      <c r="O26" s="88">
        <v>110</v>
      </c>
      <c r="P26" s="62">
        <v>70</v>
      </c>
      <c r="Q26" s="17">
        <v>130</v>
      </c>
      <c r="R26" s="83">
        <v>100</v>
      </c>
      <c r="S26" s="83">
        <v>73</v>
      </c>
      <c r="T26" s="83">
        <v>95</v>
      </c>
      <c r="U26" s="83">
        <v>90</v>
      </c>
      <c r="V26" s="83">
        <v>90</v>
      </c>
      <c r="W26" s="165">
        <v>100</v>
      </c>
      <c r="X26" s="83">
        <v>115</v>
      </c>
      <c r="Y26" s="82">
        <v>100</v>
      </c>
      <c r="Z26" s="82">
        <v>102</v>
      </c>
      <c r="AA26" s="82">
        <v>110</v>
      </c>
      <c r="AB26" s="82">
        <v>80</v>
      </c>
      <c r="AC26" s="165">
        <v>95</v>
      </c>
      <c r="AD26" s="144">
        <v>110</v>
      </c>
      <c r="AE26" s="143">
        <v>70</v>
      </c>
      <c r="AF26" s="8">
        <v>130</v>
      </c>
      <c r="AG26" s="9">
        <f t="shared" si="9"/>
        <v>89.933333333333337</v>
      </c>
      <c r="AH26" s="10">
        <f t="shared" si="10"/>
        <v>97.333333333333329</v>
      </c>
      <c r="AI26" s="11">
        <f t="shared" si="11"/>
        <v>108.22831727205336</v>
      </c>
      <c r="AK26" s="12"/>
    </row>
    <row r="27" spans="1:37" ht="15" customHeight="1" x14ac:dyDescent="0.25">
      <c r="A27" s="4">
        <v>22</v>
      </c>
      <c r="B27" s="5" t="s">
        <v>25</v>
      </c>
      <c r="C27" s="84">
        <v>95</v>
      </c>
      <c r="D27" s="62">
        <v>87</v>
      </c>
      <c r="E27" s="62">
        <v>90</v>
      </c>
      <c r="F27" s="62">
        <v>80</v>
      </c>
      <c r="G27" s="62">
        <v>100</v>
      </c>
      <c r="H27" s="156">
        <v>100</v>
      </c>
      <c r="I27" s="88">
        <v>115</v>
      </c>
      <c r="J27" s="62">
        <v>95</v>
      </c>
      <c r="K27" s="62">
        <v>91</v>
      </c>
      <c r="L27" s="62">
        <v>105</v>
      </c>
      <c r="M27" s="62">
        <v>91</v>
      </c>
      <c r="N27" s="156">
        <v>95</v>
      </c>
      <c r="O27" s="88">
        <v>90</v>
      </c>
      <c r="P27" s="62">
        <v>75</v>
      </c>
      <c r="Q27" s="17">
        <v>100</v>
      </c>
      <c r="R27" s="83">
        <v>100</v>
      </c>
      <c r="S27" s="83">
        <v>95</v>
      </c>
      <c r="T27" s="83">
        <v>95</v>
      </c>
      <c r="U27" s="83">
        <v>90</v>
      </c>
      <c r="V27" s="83">
        <v>110</v>
      </c>
      <c r="W27" s="165">
        <v>100</v>
      </c>
      <c r="X27" s="83">
        <v>100</v>
      </c>
      <c r="Y27" s="82">
        <v>95</v>
      </c>
      <c r="Z27" s="82">
        <v>100</v>
      </c>
      <c r="AA27" s="82">
        <v>90</v>
      </c>
      <c r="AB27" s="82">
        <v>87</v>
      </c>
      <c r="AC27" s="165">
        <v>95</v>
      </c>
      <c r="AD27" s="144">
        <v>90</v>
      </c>
      <c r="AE27" s="143">
        <v>75</v>
      </c>
      <c r="AF27" s="8">
        <v>100</v>
      </c>
      <c r="AG27" s="9">
        <f t="shared" si="9"/>
        <v>93.933333333333337</v>
      </c>
      <c r="AH27" s="10">
        <f t="shared" si="10"/>
        <v>94.8</v>
      </c>
      <c r="AI27" s="11">
        <f t="shared" si="11"/>
        <v>100.92264017033357</v>
      </c>
      <c r="AK27" s="12"/>
    </row>
    <row r="28" spans="1:37" ht="15" customHeight="1" x14ac:dyDescent="0.25">
      <c r="A28" s="4">
        <v>23</v>
      </c>
      <c r="B28" s="5" t="s">
        <v>26</v>
      </c>
      <c r="C28" s="84">
        <v>130</v>
      </c>
      <c r="D28" s="62">
        <v>138</v>
      </c>
      <c r="E28" s="62">
        <v>110</v>
      </c>
      <c r="F28" s="62">
        <v>120</v>
      </c>
      <c r="G28" s="62">
        <v>120</v>
      </c>
      <c r="H28" s="156">
        <v>130</v>
      </c>
      <c r="I28" s="88">
        <v>130</v>
      </c>
      <c r="J28" s="62">
        <v>135</v>
      </c>
      <c r="K28" s="62">
        <v>130</v>
      </c>
      <c r="L28" s="62">
        <v>135</v>
      </c>
      <c r="M28" s="62">
        <v>140</v>
      </c>
      <c r="N28" s="156">
        <v>130</v>
      </c>
      <c r="O28" s="88">
        <v>130</v>
      </c>
      <c r="P28" s="62">
        <v>115</v>
      </c>
      <c r="Q28" s="17">
        <v>160</v>
      </c>
      <c r="R28" s="83">
        <v>100</v>
      </c>
      <c r="S28" s="83">
        <v>131</v>
      </c>
      <c r="T28" s="83">
        <v>110</v>
      </c>
      <c r="U28" s="83">
        <v>140</v>
      </c>
      <c r="V28" s="83">
        <v>130</v>
      </c>
      <c r="W28" s="165">
        <v>150</v>
      </c>
      <c r="X28" s="83">
        <v>147</v>
      </c>
      <c r="Y28" s="82">
        <v>150</v>
      </c>
      <c r="Z28" s="82">
        <v>152</v>
      </c>
      <c r="AA28" s="82">
        <v>135</v>
      </c>
      <c r="AB28" s="82">
        <v>128</v>
      </c>
      <c r="AC28" s="165">
        <v>130</v>
      </c>
      <c r="AD28" s="144">
        <v>130</v>
      </c>
      <c r="AE28" s="143">
        <v>115</v>
      </c>
      <c r="AF28" s="8">
        <v>160</v>
      </c>
      <c r="AG28" s="9">
        <f t="shared" si="9"/>
        <v>130.19999999999999</v>
      </c>
      <c r="AH28" s="10">
        <f t="shared" si="10"/>
        <v>133.86666666666667</v>
      </c>
      <c r="AI28" s="11">
        <f t="shared" si="11"/>
        <v>102.81618023553509</v>
      </c>
      <c r="AK28" s="12"/>
    </row>
    <row r="29" spans="1:37" ht="15" customHeight="1" x14ac:dyDescent="0.25">
      <c r="A29" s="4">
        <v>24</v>
      </c>
      <c r="B29" s="5" t="s">
        <v>27</v>
      </c>
      <c r="C29" s="84">
        <v>380</v>
      </c>
      <c r="D29" s="62">
        <v>327</v>
      </c>
      <c r="E29" s="62">
        <v>225</v>
      </c>
      <c r="F29" s="62">
        <v>280</v>
      </c>
      <c r="G29" s="62">
        <v>280</v>
      </c>
      <c r="H29" s="156">
        <v>310</v>
      </c>
      <c r="I29" s="88">
        <v>305</v>
      </c>
      <c r="J29" s="62">
        <v>246</v>
      </c>
      <c r="K29" s="62">
        <v>294</v>
      </c>
      <c r="L29" s="62">
        <v>285</v>
      </c>
      <c r="M29" s="62">
        <v>250</v>
      </c>
      <c r="N29" s="156">
        <v>260</v>
      </c>
      <c r="O29" s="88">
        <v>406</v>
      </c>
      <c r="P29" s="62">
        <v>345</v>
      </c>
      <c r="Q29" s="17">
        <v>375</v>
      </c>
      <c r="R29" s="88">
        <v>420</v>
      </c>
      <c r="S29" s="88">
        <v>327</v>
      </c>
      <c r="T29" s="88">
        <v>225</v>
      </c>
      <c r="U29" s="88">
        <v>350</v>
      </c>
      <c r="V29" s="88">
        <v>250</v>
      </c>
      <c r="W29" s="156">
        <v>400</v>
      </c>
      <c r="X29" s="88">
        <v>380</v>
      </c>
      <c r="Y29" s="62">
        <v>380</v>
      </c>
      <c r="Z29" s="62">
        <v>392</v>
      </c>
      <c r="AA29" s="62">
        <v>410</v>
      </c>
      <c r="AB29" s="62">
        <v>252</v>
      </c>
      <c r="AC29" s="156">
        <v>260</v>
      </c>
      <c r="AD29" s="96">
        <v>406</v>
      </c>
      <c r="AE29" s="145">
        <v>345</v>
      </c>
      <c r="AF29" s="17">
        <v>375</v>
      </c>
      <c r="AG29" s="9">
        <f t="shared" si="9"/>
        <v>304.53333333333336</v>
      </c>
      <c r="AH29" s="10">
        <f t="shared" si="10"/>
        <v>344.8</v>
      </c>
      <c r="AI29" s="11">
        <f t="shared" si="11"/>
        <v>113.22241681260945</v>
      </c>
      <c r="AK29" s="172" t="s">
        <v>78</v>
      </c>
    </row>
    <row r="30" spans="1:37" ht="15" customHeight="1" x14ac:dyDescent="0.25">
      <c r="A30" s="18">
        <v>25</v>
      </c>
      <c r="B30" s="125" t="s">
        <v>42</v>
      </c>
      <c r="C30" s="84"/>
      <c r="D30" s="62"/>
      <c r="E30" s="62"/>
      <c r="F30" s="62"/>
      <c r="G30" s="62"/>
      <c r="H30" s="156"/>
      <c r="I30" s="88"/>
      <c r="J30" s="62"/>
      <c r="K30" s="62"/>
      <c r="L30" s="62"/>
      <c r="M30" s="62"/>
      <c r="N30" s="156"/>
      <c r="O30" s="88"/>
      <c r="P30" s="62"/>
      <c r="Q30" s="17"/>
      <c r="R30" s="126"/>
      <c r="S30" s="126"/>
      <c r="T30" s="126"/>
      <c r="U30" s="126"/>
      <c r="V30" s="126"/>
      <c r="W30" s="167"/>
      <c r="X30" s="126"/>
      <c r="Y30" s="85"/>
      <c r="Z30" s="85"/>
      <c r="AA30" s="85"/>
      <c r="AB30" s="85"/>
      <c r="AC30" s="167"/>
      <c r="AD30" s="168"/>
      <c r="AE30" s="146"/>
      <c r="AF30" s="20"/>
      <c r="AG30" s="9" t="e">
        <f t="shared" si="9"/>
        <v>#DIV/0!</v>
      </c>
      <c r="AH30" s="21" t="e">
        <f t="shared" si="10"/>
        <v>#DIV/0!</v>
      </c>
      <c r="AI30" s="22" t="e">
        <f t="shared" si="11"/>
        <v>#DIV/0!</v>
      </c>
      <c r="AK30" s="12"/>
    </row>
    <row r="31" spans="1:37" ht="15" customHeight="1" x14ac:dyDescent="0.25">
      <c r="A31" s="4">
        <v>26</v>
      </c>
      <c r="B31" s="125" t="s">
        <v>43</v>
      </c>
      <c r="C31" s="84"/>
      <c r="D31" s="62"/>
      <c r="E31" s="62"/>
      <c r="F31" s="62"/>
      <c r="G31" s="62"/>
      <c r="H31" s="156"/>
      <c r="I31" s="88"/>
      <c r="J31" s="62"/>
      <c r="K31" s="62"/>
      <c r="L31" s="62"/>
      <c r="M31" s="62"/>
      <c r="N31" s="156"/>
      <c r="O31" s="88"/>
      <c r="P31" s="62"/>
      <c r="Q31" s="17"/>
      <c r="R31" s="83"/>
      <c r="S31" s="83"/>
      <c r="T31" s="83"/>
      <c r="U31" s="83"/>
      <c r="V31" s="83"/>
      <c r="W31" s="165"/>
      <c r="X31" s="83"/>
      <c r="Y31" s="82"/>
      <c r="Z31" s="82"/>
      <c r="AA31" s="82"/>
      <c r="AB31" s="82"/>
      <c r="AC31" s="165"/>
      <c r="AD31" s="144"/>
      <c r="AE31" s="143"/>
      <c r="AF31" s="8"/>
      <c r="AG31" s="9" t="e">
        <f t="shared" si="9"/>
        <v>#DIV/0!</v>
      </c>
      <c r="AH31" s="10" t="e">
        <f t="shared" si="10"/>
        <v>#DIV/0!</v>
      </c>
      <c r="AI31" s="11" t="e">
        <f t="shared" si="11"/>
        <v>#DIV/0!</v>
      </c>
      <c r="AK31" s="12"/>
    </row>
    <row r="32" spans="1:37" ht="15" customHeight="1" x14ac:dyDescent="0.25">
      <c r="A32" s="4">
        <v>27</v>
      </c>
      <c r="B32" s="5" t="s">
        <v>28</v>
      </c>
      <c r="C32" s="84"/>
      <c r="D32" s="62"/>
      <c r="E32" s="62"/>
      <c r="F32" s="62"/>
      <c r="G32" s="62"/>
      <c r="H32" s="156"/>
      <c r="I32" s="88"/>
      <c r="J32" s="62"/>
      <c r="K32" s="62"/>
      <c r="L32" s="62"/>
      <c r="M32" s="62"/>
      <c r="N32" s="156"/>
      <c r="O32" s="88"/>
      <c r="P32" s="62"/>
      <c r="Q32" s="17"/>
      <c r="R32" s="88"/>
      <c r="S32" s="88"/>
      <c r="T32" s="88"/>
      <c r="U32" s="88"/>
      <c r="V32" s="88"/>
      <c r="W32" s="156"/>
      <c r="X32" s="88"/>
      <c r="Y32" s="62"/>
      <c r="Z32" s="62"/>
      <c r="AA32" s="62"/>
      <c r="AB32" s="62"/>
      <c r="AC32" s="156"/>
      <c r="AD32" s="96"/>
      <c r="AE32" s="145"/>
      <c r="AF32" s="17"/>
      <c r="AG32" s="9" t="e">
        <f t="shared" si="9"/>
        <v>#DIV/0!</v>
      </c>
      <c r="AH32" s="10" t="e">
        <f t="shared" si="10"/>
        <v>#DIV/0!</v>
      </c>
      <c r="AI32" s="11" t="e">
        <f t="shared" si="11"/>
        <v>#DIV/0!</v>
      </c>
      <c r="AK32" s="12"/>
    </row>
    <row r="33" spans="1:37" ht="15" customHeight="1" x14ac:dyDescent="0.25">
      <c r="A33" s="18">
        <v>28</v>
      </c>
      <c r="B33" s="19" t="s">
        <v>29</v>
      </c>
      <c r="C33" s="84"/>
      <c r="D33" s="62"/>
      <c r="E33" s="62"/>
      <c r="F33" s="62"/>
      <c r="G33" s="62"/>
      <c r="H33" s="156"/>
      <c r="I33" s="88"/>
      <c r="J33" s="62"/>
      <c r="K33" s="62"/>
      <c r="L33" s="62"/>
      <c r="M33" s="62"/>
      <c r="N33" s="156"/>
      <c r="O33" s="88"/>
      <c r="P33" s="62"/>
      <c r="Q33" s="17"/>
      <c r="R33" s="126"/>
      <c r="S33" s="126"/>
      <c r="T33" s="126"/>
      <c r="U33" s="126"/>
      <c r="V33" s="126"/>
      <c r="W33" s="167"/>
      <c r="X33" s="126"/>
      <c r="Y33" s="85"/>
      <c r="Z33" s="85"/>
      <c r="AA33" s="85"/>
      <c r="AB33" s="85"/>
      <c r="AC33" s="167"/>
      <c r="AD33" s="168"/>
      <c r="AE33" s="146"/>
      <c r="AF33" s="20"/>
      <c r="AG33" s="9" t="e">
        <f t="shared" si="9"/>
        <v>#DIV/0!</v>
      </c>
      <c r="AH33" s="21" t="e">
        <f t="shared" si="10"/>
        <v>#DIV/0!</v>
      </c>
      <c r="AI33" s="22" t="e">
        <f t="shared" si="11"/>
        <v>#DIV/0!</v>
      </c>
      <c r="AK33" s="12"/>
    </row>
    <row r="34" spans="1:37" ht="15" customHeight="1" x14ac:dyDescent="0.25">
      <c r="A34" s="4">
        <v>29</v>
      </c>
      <c r="B34" s="5" t="s">
        <v>30</v>
      </c>
      <c r="C34" s="84"/>
      <c r="D34" s="62"/>
      <c r="E34" s="62"/>
      <c r="F34" s="62"/>
      <c r="G34" s="62"/>
      <c r="H34" s="156"/>
      <c r="I34" s="88"/>
      <c r="J34" s="62"/>
      <c r="K34" s="62"/>
      <c r="L34" s="62"/>
      <c r="M34" s="62"/>
      <c r="N34" s="156"/>
      <c r="O34" s="88"/>
      <c r="P34" s="62"/>
      <c r="Q34" s="17"/>
      <c r="R34" s="83"/>
      <c r="S34" s="83"/>
      <c r="T34" s="83"/>
      <c r="U34" s="83"/>
      <c r="V34" s="83"/>
      <c r="W34" s="165"/>
      <c r="X34" s="83"/>
      <c r="Y34" s="82"/>
      <c r="Z34" s="82"/>
      <c r="AA34" s="82"/>
      <c r="AB34" s="82"/>
      <c r="AC34" s="165"/>
      <c r="AD34" s="144"/>
      <c r="AE34" s="143"/>
      <c r="AF34" s="8"/>
      <c r="AG34" s="9" t="e">
        <f t="shared" si="9"/>
        <v>#DIV/0!</v>
      </c>
      <c r="AH34" s="10" t="e">
        <f t="shared" si="10"/>
        <v>#DIV/0!</v>
      </c>
      <c r="AI34" s="11" t="e">
        <f t="shared" si="11"/>
        <v>#DIV/0!</v>
      </c>
      <c r="AK34" s="12"/>
    </row>
    <row r="35" spans="1:37" ht="15" customHeight="1" thickBot="1" x14ac:dyDescent="0.3">
      <c r="A35" s="23">
        <v>30</v>
      </c>
      <c r="B35" s="24" t="s">
        <v>31</v>
      </c>
      <c r="C35" s="84"/>
      <c r="D35" s="62"/>
      <c r="E35" s="62"/>
      <c r="F35" s="62"/>
      <c r="G35" s="62"/>
      <c r="H35" s="156"/>
      <c r="I35" s="88"/>
      <c r="J35" s="62"/>
      <c r="K35" s="62"/>
      <c r="L35" s="62"/>
      <c r="M35" s="62"/>
      <c r="N35" s="156"/>
      <c r="O35" s="88"/>
      <c r="P35" s="62"/>
      <c r="Q35" s="17"/>
      <c r="R35" s="64"/>
      <c r="S35" s="64"/>
      <c r="T35" s="64"/>
      <c r="U35" s="64"/>
      <c r="V35" s="64"/>
      <c r="W35" s="158"/>
      <c r="X35" s="64"/>
      <c r="Y35" s="63"/>
      <c r="Z35" s="63"/>
      <c r="AA35" s="63"/>
      <c r="AB35" s="63"/>
      <c r="AC35" s="158"/>
      <c r="AD35" s="153"/>
      <c r="AE35" s="147"/>
      <c r="AF35" s="26"/>
      <c r="AG35" s="9" t="e">
        <f t="shared" si="9"/>
        <v>#DIV/0!</v>
      </c>
      <c r="AH35" s="27" t="e">
        <f t="shared" si="10"/>
        <v>#DIV/0!</v>
      </c>
      <c r="AI35" s="28" t="e">
        <f t="shared" si="11"/>
        <v>#DIV/0!</v>
      </c>
      <c r="AK35" s="12"/>
    </row>
    <row r="36" spans="1:37" ht="14.25" customHeight="1" thickBot="1" x14ac:dyDescent="0.3">
      <c r="B36" s="29"/>
      <c r="AK36" s="12"/>
    </row>
    <row r="37" spans="1:37" ht="14.25" customHeight="1" x14ac:dyDescent="0.25">
      <c r="A37" s="222" t="s">
        <v>0</v>
      </c>
      <c r="B37" s="270" t="s">
        <v>1</v>
      </c>
      <c r="C37" s="250">
        <f>AH4</f>
        <v>46053</v>
      </c>
      <c r="D37" s="250"/>
      <c r="E37" s="250"/>
      <c r="F37" s="250"/>
      <c r="G37" s="250"/>
      <c r="H37" s="251"/>
      <c r="I37" s="251"/>
      <c r="J37" s="251"/>
      <c r="K37" s="251"/>
      <c r="L37" s="251"/>
      <c r="M37" s="251"/>
      <c r="N37" s="251"/>
      <c r="O37" s="252"/>
      <c r="P37" s="252"/>
      <c r="Q37" s="253"/>
      <c r="R37" s="272">
        <v>46081</v>
      </c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3"/>
      <c r="AG37" s="234" t="s">
        <v>2</v>
      </c>
      <c r="AH37" s="239"/>
      <c r="AI37" s="219" t="s">
        <v>3</v>
      </c>
      <c r="AK37" s="12"/>
    </row>
    <row r="38" spans="1:37" ht="14.25" customHeight="1" x14ac:dyDescent="0.25">
      <c r="A38" s="223"/>
      <c r="B38" s="271"/>
      <c r="C38" s="213" t="s">
        <v>53</v>
      </c>
      <c r="D38" s="214"/>
      <c r="E38" s="214"/>
      <c r="F38" s="214"/>
      <c r="G38" s="214"/>
      <c r="H38" s="273"/>
      <c r="I38" s="214" t="s">
        <v>54</v>
      </c>
      <c r="J38" s="214"/>
      <c r="K38" s="214"/>
      <c r="L38" s="214"/>
      <c r="M38" s="214"/>
      <c r="N38" s="273"/>
      <c r="O38" s="214" t="s">
        <v>55</v>
      </c>
      <c r="P38" s="240"/>
      <c r="Q38" s="241"/>
      <c r="R38" s="216" t="s">
        <v>53</v>
      </c>
      <c r="S38" s="217"/>
      <c r="T38" s="217"/>
      <c r="U38" s="217"/>
      <c r="V38" s="217"/>
      <c r="W38" s="274"/>
      <c r="X38" s="275" t="s">
        <v>54</v>
      </c>
      <c r="Y38" s="244"/>
      <c r="Z38" s="244"/>
      <c r="AA38" s="244"/>
      <c r="AB38" s="244"/>
      <c r="AC38" s="276"/>
      <c r="AD38" s="277" t="s">
        <v>55</v>
      </c>
      <c r="AE38" s="247"/>
      <c r="AF38" s="248"/>
      <c r="AG38" s="207">
        <f>C37</f>
        <v>46053</v>
      </c>
      <c r="AH38" s="211">
        <f>R37</f>
        <v>46081</v>
      </c>
      <c r="AI38" s="220"/>
      <c r="AK38" s="12"/>
    </row>
    <row r="39" spans="1:37" ht="29.25" customHeight="1" x14ac:dyDescent="0.25">
      <c r="A39" s="224"/>
      <c r="B39" s="227"/>
      <c r="C39" s="123" t="s">
        <v>56</v>
      </c>
      <c r="D39" s="119" t="s">
        <v>57</v>
      </c>
      <c r="E39" s="119" t="s">
        <v>58</v>
      </c>
      <c r="F39" s="119" t="s">
        <v>59</v>
      </c>
      <c r="G39" s="119" t="s">
        <v>60</v>
      </c>
      <c r="H39" s="124" t="s">
        <v>61</v>
      </c>
      <c r="I39" s="162" t="s">
        <v>62</v>
      </c>
      <c r="J39" s="117" t="s">
        <v>63</v>
      </c>
      <c r="K39" s="117" t="s">
        <v>64</v>
      </c>
      <c r="L39" s="117" t="s">
        <v>65</v>
      </c>
      <c r="M39" s="117" t="s">
        <v>66</v>
      </c>
      <c r="N39" s="118" t="s">
        <v>67</v>
      </c>
      <c r="O39" s="161" t="s">
        <v>68</v>
      </c>
      <c r="P39" s="127" t="s">
        <v>69</v>
      </c>
      <c r="Q39" s="159" t="s">
        <v>70</v>
      </c>
      <c r="R39" s="48" t="str">
        <f>C39</f>
        <v>Белочка</v>
      </c>
      <c r="S39" s="48" t="str">
        <f t="shared" ref="S39" si="12">D39</f>
        <v>Холкам</v>
      </c>
      <c r="T39" s="48" t="str">
        <f t="shared" ref="T39" si="13">E39</f>
        <v>Валентина</v>
      </c>
      <c r="U39" s="48" t="str">
        <f t="shared" ref="U39" si="14">F39</f>
        <v>Виола</v>
      </c>
      <c r="V39" s="48" t="str">
        <f t="shared" ref="V39" si="15">G39</f>
        <v>Центр</v>
      </c>
      <c r="W39" s="155" t="str">
        <f t="shared" ref="W39" si="16">H39</f>
        <v>Левушка</v>
      </c>
      <c r="X39" s="48" t="str">
        <f t="shared" ref="X39" si="17">I39</f>
        <v>Бригантина</v>
      </c>
      <c r="Y39" s="48" t="str">
        <f t="shared" ref="Y39" si="18">J39</f>
        <v>Чипполино</v>
      </c>
      <c r="Z39" s="48" t="str">
        <f t="shared" ref="Z39" si="19">K39</f>
        <v>Исток</v>
      </c>
      <c r="AA39" s="48" t="str">
        <f t="shared" ref="AA39" si="20">L39</f>
        <v>Галина</v>
      </c>
      <c r="AB39" s="48" t="str">
        <f t="shared" ref="AB39" si="21">M39</f>
        <v>Виктория</v>
      </c>
      <c r="AC39" s="155" t="str">
        <f t="shared" ref="AC39" si="22">N39</f>
        <v>Феникс</v>
      </c>
      <c r="AD39" s="48" t="str">
        <f t="shared" ref="AD39" si="23">O39</f>
        <v>Мария</v>
      </c>
      <c r="AE39" s="48" t="str">
        <f t="shared" ref="AE39" si="24">P39</f>
        <v>Татьяна</v>
      </c>
      <c r="AF39" s="48" t="str">
        <f t="shared" ref="AF39" si="25">Q39</f>
        <v>Всё для Вас</v>
      </c>
      <c r="AG39" s="208"/>
      <c r="AH39" s="212"/>
      <c r="AI39" s="221"/>
      <c r="AK39" s="12"/>
    </row>
    <row r="40" spans="1:37" ht="14.25" customHeight="1" x14ac:dyDescent="0.25">
      <c r="A40" s="4">
        <v>1</v>
      </c>
      <c r="B40" s="5" t="s">
        <v>4</v>
      </c>
      <c r="C40" s="66">
        <f>R6</f>
        <v>1300</v>
      </c>
      <c r="D40" s="67">
        <f t="shared" ref="D40:Q40" si="26">S6</f>
        <v>1287</v>
      </c>
      <c r="E40" s="67">
        <f t="shared" si="26"/>
        <v>1280</v>
      </c>
      <c r="F40" s="67">
        <f t="shared" si="26"/>
        <v>1200</v>
      </c>
      <c r="G40" s="67">
        <f t="shared" si="26"/>
        <v>1240</v>
      </c>
      <c r="H40" s="160">
        <f t="shared" si="26"/>
        <v>1150</v>
      </c>
      <c r="I40" s="70">
        <f t="shared" si="26"/>
        <v>1070</v>
      </c>
      <c r="J40" s="67">
        <f t="shared" si="26"/>
        <v>1500</v>
      </c>
      <c r="K40" s="67">
        <f t="shared" si="26"/>
        <v>1056</v>
      </c>
      <c r="L40" s="67">
        <f t="shared" si="26"/>
        <v>965</v>
      </c>
      <c r="M40" s="67">
        <f t="shared" si="26"/>
        <v>1118</v>
      </c>
      <c r="N40" s="160">
        <f t="shared" si="26"/>
        <v>832</v>
      </c>
      <c r="O40" s="70">
        <f t="shared" si="26"/>
        <v>1610</v>
      </c>
      <c r="P40" s="67">
        <f t="shared" si="26"/>
        <v>1260</v>
      </c>
      <c r="Q40" s="160">
        <f t="shared" si="26"/>
        <v>1100</v>
      </c>
      <c r="R40" s="88">
        <v>1300</v>
      </c>
      <c r="S40" s="88">
        <v>1287</v>
      </c>
      <c r="T40" s="88">
        <v>1280</v>
      </c>
      <c r="U40" s="88">
        <v>1200</v>
      </c>
      <c r="V40" s="88">
        <v>1330</v>
      </c>
      <c r="W40" s="156">
        <v>1150</v>
      </c>
      <c r="X40" s="88">
        <v>1050</v>
      </c>
      <c r="Y40" s="62">
        <v>1350</v>
      </c>
      <c r="Z40" s="62">
        <v>1116</v>
      </c>
      <c r="AA40" s="62">
        <v>900</v>
      </c>
      <c r="AB40" s="62">
        <v>990</v>
      </c>
      <c r="AC40" s="156">
        <v>932</v>
      </c>
      <c r="AD40" s="96">
        <v>1340</v>
      </c>
      <c r="AE40" s="145">
        <v>1260</v>
      </c>
      <c r="AF40" s="17">
        <v>1100</v>
      </c>
      <c r="AG40" s="9">
        <f t="shared" ref="AG40:AG69" si="27">AVERAGE(C40:Q40)</f>
        <v>1197.8666666666666</v>
      </c>
      <c r="AH40" s="10">
        <f t="shared" ref="AH40:AH69" si="28">AVERAGE(R40:AF40)</f>
        <v>1172.3333333333333</v>
      </c>
      <c r="AI40" s="11">
        <f t="shared" ref="AI40:AI93" si="29">AH40/AG40*100</f>
        <v>97.868432769367757</v>
      </c>
      <c r="AJ40" s="1" t="b">
        <f t="shared" ref="AJ40:AJ69" si="30">AG40=AH6</f>
        <v>1</v>
      </c>
      <c r="AK40" s="12"/>
    </row>
    <row r="41" spans="1:37" ht="14.25" customHeight="1" x14ac:dyDescent="0.25">
      <c r="A41" s="4">
        <v>2</v>
      </c>
      <c r="B41" s="5" t="s">
        <v>5</v>
      </c>
      <c r="C41" s="66">
        <f t="shared" ref="C41:C63" si="31">R7</f>
        <v>710</v>
      </c>
      <c r="D41" s="67">
        <f t="shared" ref="D41:D63" si="32">S7</f>
        <v>858</v>
      </c>
      <c r="E41" s="67">
        <f t="shared" ref="E41:E63" si="33">T7</f>
        <v>560</v>
      </c>
      <c r="F41" s="67">
        <f t="shared" ref="F41:F63" si="34">U7</f>
        <v>580</v>
      </c>
      <c r="G41" s="67">
        <f t="shared" ref="G41:G63" si="35">V7</f>
        <v>840</v>
      </c>
      <c r="H41" s="160">
        <f t="shared" ref="H41:H63" si="36">W7</f>
        <v>600</v>
      </c>
      <c r="I41" s="70">
        <f t="shared" ref="I41:I63" si="37">X7</f>
        <v>588</v>
      </c>
      <c r="J41" s="67">
        <f t="shared" ref="J41:J63" si="38">Y7</f>
        <v>580</v>
      </c>
      <c r="K41" s="67">
        <f t="shared" ref="K41:K63" si="39">Z7</f>
        <v>645</v>
      </c>
      <c r="L41" s="67">
        <f t="shared" ref="L41:L63" si="40">AA7</f>
        <v>575</v>
      </c>
      <c r="M41" s="67">
        <f t="shared" ref="M41:M63" si="41">AB7</f>
        <v>598</v>
      </c>
      <c r="N41" s="160">
        <f t="shared" ref="N41:N63" si="42">AC7</f>
        <v>630</v>
      </c>
      <c r="O41" s="70">
        <f t="shared" ref="O41:O63" si="43">AD7</f>
        <v>860</v>
      </c>
      <c r="P41" s="67">
        <f t="shared" ref="P41:P63" si="44">AE7</f>
        <v>810</v>
      </c>
      <c r="Q41" s="160">
        <f t="shared" ref="Q41:Q63" si="45">AF7</f>
        <v>810</v>
      </c>
      <c r="R41" s="88">
        <v>710</v>
      </c>
      <c r="S41" s="88">
        <v>879</v>
      </c>
      <c r="T41" s="88">
        <v>560</v>
      </c>
      <c r="U41" s="88">
        <v>580</v>
      </c>
      <c r="V41" s="88">
        <v>840</v>
      </c>
      <c r="W41" s="156">
        <v>600</v>
      </c>
      <c r="X41" s="88">
        <v>580</v>
      </c>
      <c r="Y41" s="62">
        <v>550</v>
      </c>
      <c r="Z41" s="62">
        <v>715</v>
      </c>
      <c r="AA41" s="62">
        <v>570</v>
      </c>
      <c r="AB41" s="62">
        <v>486</v>
      </c>
      <c r="AC41" s="156">
        <v>490</v>
      </c>
      <c r="AD41" s="96">
        <v>810</v>
      </c>
      <c r="AE41" s="145">
        <v>810</v>
      </c>
      <c r="AF41" s="17">
        <v>810</v>
      </c>
      <c r="AG41" s="9">
        <f t="shared" si="27"/>
        <v>682.93333333333328</v>
      </c>
      <c r="AH41" s="10">
        <f t="shared" si="28"/>
        <v>666</v>
      </c>
      <c r="AI41" s="11">
        <f t="shared" si="29"/>
        <v>97.520499804763773</v>
      </c>
      <c r="AJ41" s="1" t="b">
        <f t="shared" si="30"/>
        <v>1</v>
      </c>
      <c r="AK41" s="12"/>
    </row>
    <row r="42" spans="1:37" ht="14.25" customHeight="1" x14ac:dyDescent="0.25">
      <c r="A42" s="4">
        <v>3</v>
      </c>
      <c r="B42" s="13" t="s">
        <v>6</v>
      </c>
      <c r="C42" s="66">
        <f t="shared" si="31"/>
        <v>950</v>
      </c>
      <c r="D42" s="67">
        <f t="shared" si="32"/>
        <v>2025</v>
      </c>
      <c r="E42" s="67"/>
      <c r="F42" s="67">
        <f t="shared" si="34"/>
        <v>1400</v>
      </c>
      <c r="G42" s="67"/>
      <c r="H42" s="160">
        <f t="shared" si="36"/>
        <v>1650</v>
      </c>
      <c r="I42" s="70"/>
      <c r="J42" s="67"/>
      <c r="K42" s="67"/>
      <c r="L42" s="67">
        <f t="shared" si="40"/>
        <v>1456</v>
      </c>
      <c r="M42" s="67"/>
      <c r="N42" s="160"/>
      <c r="O42" s="70">
        <f t="shared" si="43"/>
        <v>1890</v>
      </c>
      <c r="P42" s="67">
        <f t="shared" si="44"/>
        <v>940</v>
      </c>
      <c r="Q42" s="160"/>
      <c r="R42" s="88">
        <v>950</v>
      </c>
      <c r="S42" s="88">
        <v>2025</v>
      </c>
      <c r="T42" s="88"/>
      <c r="U42" s="88">
        <v>1400</v>
      </c>
      <c r="V42" s="88"/>
      <c r="W42" s="156"/>
      <c r="X42" s="88">
        <v>1780</v>
      </c>
      <c r="Y42" s="62"/>
      <c r="Z42" s="62"/>
      <c r="AA42" s="62">
        <v>1456</v>
      </c>
      <c r="AB42" s="62"/>
      <c r="AC42" s="156">
        <v>940</v>
      </c>
      <c r="AD42" s="96">
        <v>1470</v>
      </c>
      <c r="AE42" s="145">
        <v>1020</v>
      </c>
      <c r="AF42" s="17"/>
      <c r="AG42" s="9">
        <f t="shared" si="27"/>
        <v>1473</v>
      </c>
      <c r="AH42" s="10">
        <f t="shared" si="28"/>
        <v>1380.125</v>
      </c>
      <c r="AI42" s="11">
        <f t="shared" si="29"/>
        <v>93.694840461642897</v>
      </c>
      <c r="AJ42" s="1" t="b">
        <f t="shared" si="30"/>
        <v>1</v>
      </c>
      <c r="AK42" s="12"/>
    </row>
    <row r="43" spans="1:37" ht="14.25" customHeight="1" x14ac:dyDescent="0.25">
      <c r="A43" s="4">
        <v>4</v>
      </c>
      <c r="B43" s="13" t="s">
        <v>7</v>
      </c>
      <c r="C43" s="66">
        <f t="shared" si="31"/>
        <v>415</v>
      </c>
      <c r="D43" s="67">
        <f t="shared" si="32"/>
        <v>500.99</v>
      </c>
      <c r="E43" s="67">
        <f t="shared" si="33"/>
        <v>390</v>
      </c>
      <c r="F43" s="67">
        <f t="shared" si="34"/>
        <v>350</v>
      </c>
      <c r="G43" s="67">
        <f t="shared" si="35"/>
        <v>400</v>
      </c>
      <c r="H43" s="160">
        <f t="shared" si="36"/>
        <v>380</v>
      </c>
      <c r="I43" s="70">
        <f t="shared" si="37"/>
        <v>417</v>
      </c>
      <c r="J43" s="67">
        <f t="shared" si="38"/>
        <v>395</v>
      </c>
      <c r="K43" s="67">
        <f t="shared" si="39"/>
        <v>350</v>
      </c>
      <c r="L43" s="67">
        <f t="shared" si="40"/>
        <v>435</v>
      </c>
      <c r="M43" s="67">
        <f t="shared" si="41"/>
        <v>421</v>
      </c>
      <c r="N43" s="160">
        <f t="shared" si="42"/>
        <v>384</v>
      </c>
      <c r="O43" s="70">
        <f t="shared" si="43"/>
        <v>375</v>
      </c>
      <c r="P43" s="67">
        <f t="shared" si="44"/>
        <v>355</v>
      </c>
      <c r="Q43" s="160">
        <f t="shared" si="45"/>
        <v>385</v>
      </c>
      <c r="R43" s="88">
        <v>415</v>
      </c>
      <c r="S43" s="88" t="s">
        <v>77</v>
      </c>
      <c r="T43" s="88">
        <v>390</v>
      </c>
      <c r="U43" s="88">
        <v>380</v>
      </c>
      <c r="V43" s="88">
        <v>490</v>
      </c>
      <c r="W43" s="156">
        <v>400</v>
      </c>
      <c r="X43" s="88">
        <v>365</v>
      </c>
      <c r="Y43" s="62">
        <v>395</v>
      </c>
      <c r="Z43" s="62">
        <v>415</v>
      </c>
      <c r="AA43" s="62">
        <v>560</v>
      </c>
      <c r="AB43" s="62">
        <v>386</v>
      </c>
      <c r="AC43" s="156">
        <v>405</v>
      </c>
      <c r="AD43" s="96">
        <v>395</v>
      </c>
      <c r="AE43" s="145">
        <v>400</v>
      </c>
      <c r="AF43" s="17">
        <v>385</v>
      </c>
      <c r="AG43" s="9">
        <f t="shared" si="27"/>
        <v>396.86599999999999</v>
      </c>
      <c r="AH43" s="10">
        <f t="shared" si="28"/>
        <v>412.92857142857144</v>
      </c>
      <c r="AI43" s="11">
        <f t="shared" si="29"/>
        <v>104.04735387475155</v>
      </c>
      <c r="AJ43" s="1" t="b">
        <f t="shared" si="30"/>
        <v>1</v>
      </c>
      <c r="AK43" s="12"/>
    </row>
    <row r="44" spans="1:37" ht="14.25" customHeight="1" x14ac:dyDescent="0.25">
      <c r="A44" s="4">
        <v>5</v>
      </c>
      <c r="B44" s="5" t="s">
        <v>8</v>
      </c>
      <c r="C44" s="66"/>
      <c r="D44" s="67">
        <f t="shared" si="32"/>
        <v>170</v>
      </c>
      <c r="E44" s="67"/>
      <c r="F44" s="67"/>
      <c r="G44" s="67">
        <f t="shared" si="35"/>
        <v>100</v>
      </c>
      <c r="H44" s="160"/>
      <c r="I44" s="70">
        <f t="shared" si="37"/>
        <v>295</v>
      </c>
      <c r="J44" s="67">
        <f t="shared" si="38"/>
        <v>280</v>
      </c>
      <c r="K44" s="67">
        <f t="shared" si="39"/>
        <v>280</v>
      </c>
      <c r="L44" s="67">
        <f t="shared" si="40"/>
        <v>255</v>
      </c>
      <c r="M44" s="67">
        <f t="shared" si="41"/>
        <v>208</v>
      </c>
      <c r="N44" s="160">
        <f t="shared" si="42"/>
        <v>252</v>
      </c>
      <c r="O44" s="70"/>
      <c r="P44" s="67">
        <f t="shared" si="44"/>
        <v>220</v>
      </c>
      <c r="Q44" s="160"/>
      <c r="R44" s="88"/>
      <c r="S44" s="88">
        <v>160</v>
      </c>
      <c r="T44" s="88"/>
      <c r="U44" s="88"/>
      <c r="V44" s="88"/>
      <c r="W44" s="156"/>
      <c r="X44" s="88">
        <v>270</v>
      </c>
      <c r="Y44" s="62">
        <v>265</v>
      </c>
      <c r="Z44" s="62">
        <v>276</v>
      </c>
      <c r="AA44" s="62">
        <v>210</v>
      </c>
      <c r="AB44" s="62">
        <v>216</v>
      </c>
      <c r="AC44" s="156">
        <v>252</v>
      </c>
      <c r="AD44" s="96">
        <v>275</v>
      </c>
      <c r="AE44" s="145">
        <v>250</v>
      </c>
      <c r="AF44" s="17"/>
      <c r="AG44" s="9">
        <f t="shared" si="27"/>
        <v>228.88888888888889</v>
      </c>
      <c r="AH44" s="10">
        <f t="shared" si="28"/>
        <v>241.55555555555554</v>
      </c>
      <c r="AI44" s="11">
        <f t="shared" si="29"/>
        <v>105.53398058252428</v>
      </c>
      <c r="AJ44" s="1" t="b">
        <f t="shared" si="30"/>
        <v>1</v>
      </c>
      <c r="AK44" s="12"/>
    </row>
    <row r="45" spans="1:37" ht="14.25" customHeight="1" x14ac:dyDescent="0.25">
      <c r="A45" s="4">
        <v>6</v>
      </c>
      <c r="B45" s="5" t="s">
        <v>9</v>
      </c>
      <c r="C45" s="66">
        <f t="shared" si="31"/>
        <v>892</v>
      </c>
      <c r="D45" s="67">
        <f t="shared" si="32"/>
        <v>500</v>
      </c>
      <c r="E45" s="67">
        <f t="shared" si="33"/>
        <v>560</v>
      </c>
      <c r="F45" s="67">
        <f t="shared" si="34"/>
        <v>1600</v>
      </c>
      <c r="G45" s="67">
        <f t="shared" si="35"/>
        <v>625</v>
      </c>
      <c r="H45" s="160">
        <f t="shared" si="36"/>
        <v>830</v>
      </c>
      <c r="I45" s="70">
        <f t="shared" si="37"/>
        <v>1939</v>
      </c>
      <c r="J45" s="67">
        <f t="shared" si="38"/>
        <v>1944</v>
      </c>
      <c r="K45" s="67">
        <f t="shared" si="39"/>
        <v>2116</v>
      </c>
      <c r="L45" s="67">
        <f t="shared" si="40"/>
        <v>2333</v>
      </c>
      <c r="M45" s="67">
        <f t="shared" si="41"/>
        <v>1694</v>
      </c>
      <c r="N45" s="160">
        <f t="shared" si="42"/>
        <v>1722</v>
      </c>
      <c r="O45" s="70">
        <f t="shared" si="43"/>
        <v>1920</v>
      </c>
      <c r="P45" s="67">
        <f t="shared" si="44"/>
        <v>1700</v>
      </c>
      <c r="Q45" s="160">
        <f t="shared" si="45"/>
        <v>1732.5</v>
      </c>
      <c r="R45" s="88">
        <v>1320</v>
      </c>
      <c r="S45" s="88">
        <v>1147</v>
      </c>
      <c r="T45" s="88">
        <v>560</v>
      </c>
      <c r="U45" s="88">
        <v>560</v>
      </c>
      <c r="V45" s="88">
        <v>625</v>
      </c>
      <c r="W45" s="156">
        <v>830</v>
      </c>
      <c r="X45" s="88">
        <v>1638</v>
      </c>
      <c r="Y45" s="62">
        <v>1842</v>
      </c>
      <c r="Z45" s="62">
        <v>2116</v>
      </c>
      <c r="AA45" s="62">
        <v>1910</v>
      </c>
      <c r="AB45" s="62">
        <v>2145</v>
      </c>
      <c r="AC45" s="156">
        <v>2087</v>
      </c>
      <c r="AD45" s="96">
        <v>1980</v>
      </c>
      <c r="AE45" s="145">
        <v>1920</v>
      </c>
      <c r="AF45" s="17">
        <v>1732</v>
      </c>
      <c r="AG45" s="9">
        <f t="shared" si="27"/>
        <v>1473.8333333333333</v>
      </c>
      <c r="AH45" s="10">
        <f t="shared" si="28"/>
        <v>1494.1333333333334</v>
      </c>
      <c r="AI45" s="11">
        <f t="shared" si="29"/>
        <v>101.37736062422256</v>
      </c>
      <c r="AJ45" s="1" t="b">
        <f t="shared" si="30"/>
        <v>1</v>
      </c>
      <c r="AK45" s="12"/>
    </row>
    <row r="46" spans="1:37" ht="14.25" customHeight="1" x14ac:dyDescent="0.25">
      <c r="A46" s="4">
        <v>7</v>
      </c>
      <c r="B46" s="5" t="s">
        <v>10</v>
      </c>
      <c r="C46" s="66">
        <f t="shared" si="31"/>
        <v>210</v>
      </c>
      <c r="D46" s="67">
        <f t="shared" si="32"/>
        <v>245</v>
      </c>
      <c r="E46" s="67">
        <f t="shared" si="33"/>
        <v>222.22</v>
      </c>
      <c r="F46" s="67">
        <f t="shared" si="34"/>
        <v>200</v>
      </c>
      <c r="G46" s="67">
        <f t="shared" si="35"/>
        <v>190</v>
      </c>
      <c r="H46" s="160">
        <f t="shared" si="36"/>
        <v>200</v>
      </c>
      <c r="I46" s="70">
        <f t="shared" si="37"/>
        <v>222</v>
      </c>
      <c r="J46" s="67">
        <f t="shared" si="38"/>
        <v>220</v>
      </c>
      <c r="K46" s="67">
        <f t="shared" si="39"/>
        <v>210</v>
      </c>
      <c r="L46" s="67">
        <f t="shared" si="40"/>
        <v>222</v>
      </c>
      <c r="M46" s="67">
        <f t="shared" si="41"/>
        <v>213</v>
      </c>
      <c r="N46" s="160">
        <f t="shared" si="42"/>
        <v>190</v>
      </c>
      <c r="O46" s="70">
        <f t="shared" si="43"/>
        <v>214</v>
      </c>
      <c r="P46" s="67">
        <f t="shared" si="44"/>
        <v>250</v>
      </c>
      <c r="Q46" s="160">
        <f t="shared" si="45"/>
        <v>255</v>
      </c>
      <c r="R46" s="88">
        <v>210</v>
      </c>
      <c r="S46" s="88">
        <v>242</v>
      </c>
      <c r="T46" s="88">
        <v>233.33</v>
      </c>
      <c r="U46" s="88">
        <v>200</v>
      </c>
      <c r="V46" s="88">
        <v>190</v>
      </c>
      <c r="W46" s="156">
        <v>200</v>
      </c>
      <c r="X46" s="88">
        <v>220</v>
      </c>
      <c r="Y46" s="62">
        <v>235</v>
      </c>
      <c r="Z46" s="62">
        <v>210</v>
      </c>
      <c r="AA46" s="62">
        <v>230</v>
      </c>
      <c r="AB46" s="62">
        <v>218</v>
      </c>
      <c r="AC46" s="156">
        <v>215</v>
      </c>
      <c r="AD46" s="96">
        <v>225</v>
      </c>
      <c r="AE46" s="145">
        <v>225</v>
      </c>
      <c r="AF46" s="17">
        <v>225</v>
      </c>
      <c r="AG46" s="9">
        <f t="shared" si="27"/>
        <v>217.54800000000003</v>
      </c>
      <c r="AH46" s="10">
        <f t="shared" si="28"/>
        <v>218.55533333333332</v>
      </c>
      <c r="AI46" s="11">
        <f t="shared" si="29"/>
        <v>100.46303957440807</v>
      </c>
      <c r="AJ46" s="1" t="b">
        <f t="shared" si="30"/>
        <v>1</v>
      </c>
      <c r="AK46" s="12"/>
    </row>
    <row r="47" spans="1:37" ht="14.25" customHeight="1" x14ac:dyDescent="0.25">
      <c r="A47" s="4">
        <v>8</v>
      </c>
      <c r="B47" s="5" t="s">
        <v>11</v>
      </c>
      <c r="C47" s="66">
        <f t="shared" si="31"/>
        <v>100</v>
      </c>
      <c r="D47" s="67">
        <f t="shared" si="32"/>
        <v>210</v>
      </c>
      <c r="E47" s="67">
        <f t="shared" si="33"/>
        <v>165</v>
      </c>
      <c r="F47" s="67">
        <f t="shared" si="34"/>
        <v>170</v>
      </c>
      <c r="G47" s="67">
        <f t="shared" si="35"/>
        <v>140</v>
      </c>
      <c r="H47" s="160">
        <f t="shared" si="36"/>
        <v>130</v>
      </c>
      <c r="I47" s="70">
        <f t="shared" si="37"/>
        <v>175</v>
      </c>
      <c r="J47" s="67">
        <f t="shared" si="38"/>
        <v>195</v>
      </c>
      <c r="K47" s="67">
        <f t="shared" si="39"/>
        <v>196</v>
      </c>
      <c r="L47" s="67">
        <f t="shared" si="40"/>
        <v>206</v>
      </c>
      <c r="M47" s="67">
        <f t="shared" si="41"/>
        <v>191</v>
      </c>
      <c r="N47" s="160">
        <f t="shared" si="42"/>
        <v>171</v>
      </c>
      <c r="O47" s="70">
        <f t="shared" si="43"/>
        <v>189</v>
      </c>
      <c r="P47" s="67">
        <f t="shared" si="44"/>
        <v>200</v>
      </c>
      <c r="Q47" s="160">
        <f t="shared" si="45"/>
        <v>175</v>
      </c>
      <c r="R47" s="88">
        <v>180</v>
      </c>
      <c r="S47" s="88">
        <v>158</v>
      </c>
      <c r="T47" s="88">
        <v>170</v>
      </c>
      <c r="U47" s="88">
        <v>170</v>
      </c>
      <c r="V47" s="88">
        <v>180</v>
      </c>
      <c r="W47" s="156">
        <v>130</v>
      </c>
      <c r="X47" s="88">
        <v>185</v>
      </c>
      <c r="Y47" s="62">
        <v>195</v>
      </c>
      <c r="Z47" s="62">
        <v>195</v>
      </c>
      <c r="AA47" s="62">
        <v>206</v>
      </c>
      <c r="AB47" s="62">
        <v>178</v>
      </c>
      <c r="AC47" s="156">
        <v>211</v>
      </c>
      <c r="AD47" s="96">
        <v>195</v>
      </c>
      <c r="AE47" s="145">
        <v>245</v>
      </c>
      <c r="AF47" s="17">
        <v>315</v>
      </c>
      <c r="AG47" s="9">
        <f t="shared" si="27"/>
        <v>174.2</v>
      </c>
      <c r="AH47" s="10">
        <f t="shared" si="28"/>
        <v>194.2</v>
      </c>
      <c r="AI47" s="11">
        <f t="shared" si="29"/>
        <v>111.48105625717565</v>
      </c>
      <c r="AJ47" s="1" t="b">
        <f t="shared" si="30"/>
        <v>1</v>
      </c>
      <c r="AK47" s="172" t="s">
        <v>78</v>
      </c>
    </row>
    <row r="48" spans="1:37" ht="14.25" customHeight="1" x14ac:dyDescent="0.25">
      <c r="A48" s="4">
        <v>9</v>
      </c>
      <c r="B48" s="5" t="s">
        <v>12</v>
      </c>
      <c r="C48" s="66">
        <f t="shared" si="31"/>
        <v>165</v>
      </c>
      <c r="D48" s="67">
        <f t="shared" si="32"/>
        <v>182</v>
      </c>
      <c r="E48" s="67">
        <f t="shared" si="33"/>
        <v>160</v>
      </c>
      <c r="F48" s="67">
        <f t="shared" si="34"/>
        <v>170</v>
      </c>
      <c r="G48" s="67">
        <f t="shared" si="35"/>
        <v>180</v>
      </c>
      <c r="H48" s="160">
        <f t="shared" si="36"/>
        <v>170</v>
      </c>
      <c r="I48" s="70">
        <f t="shared" si="37"/>
        <v>175</v>
      </c>
      <c r="J48" s="67">
        <f t="shared" si="38"/>
        <v>165</v>
      </c>
      <c r="K48" s="67">
        <f t="shared" si="39"/>
        <v>180</v>
      </c>
      <c r="L48" s="67">
        <f t="shared" si="40"/>
        <v>150</v>
      </c>
      <c r="M48" s="67">
        <f t="shared" si="41"/>
        <v>140</v>
      </c>
      <c r="N48" s="160">
        <f t="shared" si="42"/>
        <v>155</v>
      </c>
      <c r="O48" s="70">
        <f t="shared" si="43"/>
        <v>160</v>
      </c>
      <c r="P48" s="67">
        <f t="shared" si="44"/>
        <v>180</v>
      </c>
      <c r="Q48" s="160">
        <f t="shared" si="45"/>
        <v>160</v>
      </c>
      <c r="R48" s="88">
        <v>165</v>
      </c>
      <c r="S48" s="88">
        <v>202</v>
      </c>
      <c r="T48" s="88">
        <v>160</v>
      </c>
      <c r="U48" s="88">
        <v>170</v>
      </c>
      <c r="V48" s="88">
        <v>180</v>
      </c>
      <c r="W48" s="156">
        <v>170</v>
      </c>
      <c r="X48" s="88">
        <v>150</v>
      </c>
      <c r="Y48" s="62">
        <v>160</v>
      </c>
      <c r="Z48" s="62">
        <v>180</v>
      </c>
      <c r="AA48" s="62">
        <v>150</v>
      </c>
      <c r="AB48" s="62">
        <v>150</v>
      </c>
      <c r="AC48" s="156">
        <v>155</v>
      </c>
      <c r="AD48" s="96">
        <v>182</v>
      </c>
      <c r="AE48" s="145">
        <v>180</v>
      </c>
      <c r="AF48" s="17">
        <v>160</v>
      </c>
      <c r="AG48" s="9">
        <f t="shared" si="27"/>
        <v>166.13333333333333</v>
      </c>
      <c r="AH48" s="10">
        <f t="shared" si="28"/>
        <v>167.6</v>
      </c>
      <c r="AI48" s="11">
        <f t="shared" si="29"/>
        <v>100.88282504012842</v>
      </c>
      <c r="AJ48" s="1" t="b">
        <f t="shared" si="30"/>
        <v>1</v>
      </c>
      <c r="AK48" s="12"/>
    </row>
    <row r="49" spans="1:37" ht="14.25" customHeight="1" x14ac:dyDescent="0.25">
      <c r="A49" s="4">
        <v>10</v>
      </c>
      <c r="B49" s="5" t="s">
        <v>13</v>
      </c>
      <c r="C49" s="66">
        <f t="shared" si="31"/>
        <v>120</v>
      </c>
      <c r="D49" s="67">
        <f t="shared" si="32"/>
        <v>136</v>
      </c>
      <c r="E49" s="67">
        <f t="shared" si="33"/>
        <v>115</v>
      </c>
      <c r="F49" s="67">
        <f t="shared" si="34"/>
        <v>120</v>
      </c>
      <c r="G49" s="67">
        <f t="shared" si="35"/>
        <v>120</v>
      </c>
      <c r="H49" s="160">
        <f t="shared" si="36"/>
        <v>120</v>
      </c>
      <c r="I49" s="70">
        <f t="shared" si="37"/>
        <v>118</v>
      </c>
      <c r="J49" s="67">
        <f t="shared" si="38"/>
        <v>125</v>
      </c>
      <c r="K49" s="67">
        <f t="shared" si="39"/>
        <v>123</v>
      </c>
      <c r="L49" s="67">
        <f t="shared" si="40"/>
        <v>118</v>
      </c>
      <c r="M49" s="67">
        <f t="shared" si="41"/>
        <v>110</v>
      </c>
      <c r="N49" s="160">
        <f t="shared" si="42"/>
        <v>118</v>
      </c>
      <c r="O49" s="70">
        <f t="shared" si="43"/>
        <v>125</v>
      </c>
      <c r="P49" s="67">
        <f t="shared" si="44"/>
        <v>115</v>
      </c>
      <c r="Q49" s="160">
        <f t="shared" si="45"/>
        <v>120</v>
      </c>
      <c r="R49" s="88">
        <v>120</v>
      </c>
      <c r="S49" s="88">
        <v>145</v>
      </c>
      <c r="T49" s="88">
        <v>115</v>
      </c>
      <c r="U49" s="88">
        <v>120</v>
      </c>
      <c r="V49" s="88">
        <v>120</v>
      </c>
      <c r="W49" s="156">
        <v>120</v>
      </c>
      <c r="X49" s="88">
        <v>118</v>
      </c>
      <c r="Y49" s="62">
        <v>125</v>
      </c>
      <c r="Z49" s="62">
        <v>123</v>
      </c>
      <c r="AA49" s="62">
        <v>118</v>
      </c>
      <c r="AB49" s="62">
        <v>110</v>
      </c>
      <c r="AC49" s="156">
        <v>118</v>
      </c>
      <c r="AD49" s="96">
        <v>125</v>
      </c>
      <c r="AE49" s="145">
        <v>115</v>
      </c>
      <c r="AF49" s="17">
        <v>120</v>
      </c>
      <c r="AG49" s="9">
        <f t="shared" si="27"/>
        <v>120.2</v>
      </c>
      <c r="AH49" s="10">
        <f t="shared" si="28"/>
        <v>120.8</v>
      </c>
      <c r="AI49" s="11">
        <f t="shared" si="29"/>
        <v>100.49916805324459</v>
      </c>
      <c r="AJ49" s="1" t="b">
        <f t="shared" si="30"/>
        <v>1</v>
      </c>
      <c r="AK49" s="12"/>
    </row>
    <row r="50" spans="1:37" ht="14.25" customHeight="1" x14ac:dyDescent="0.25">
      <c r="A50" s="4">
        <v>11</v>
      </c>
      <c r="B50" s="5" t="s">
        <v>14</v>
      </c>
      <c r="C50" s="66">
        <f t="shared" si="31"/>
        <v>58</v>
      </c>
      <c r="D50" s="67">
        <f t="shared" si="32"/>
        <v>62</v>
      </c>
      <c r="E50" s="67">
        <f t="shared" si="33"/>
        <v>55</v>
      </c>
      <c r="F50" s="67">
        <f t="shared" si="34"/>
        <v>55</v>
      </c>
      <c r="G50" s="67">
        <f t="shared" si="35"/>
        <v>60</v>
      </c>
      <c r="H50" s="160">
        <f t="shared" si="36"/>
        <v>60</v>
      </c>
      <c r="I50" s="70">
        <f t="shared" si="37"/>
        <v>60</v>
      </c>
      <c r="J50" s="67">
        <f t="shared" si="38"/>
        <v>60</v>
      </c>
      <c r="K50" s="67">
        <f t="shared" si="39"/>
        <v>55</v>
      </c>
      <c r="L50" s="67">
        <f t="shared" si="40"/>
        <v>65</v>
      </c>
      <c r="M50" s="67">
        <f t="shared" si="41"/>
        <v>50</v>
      </c>
      <c r="N50" s="160">
        <f t="shared" si="42"/>
        <v>54</v>
      </c>
      <c r="O50" s="70">
        <f t="shared" si="43"/>
        <v>55</v>
      </c>
      <c r="P50" s="67">
        <f t="shared" si="44"/>
        <v>55</v>
      </c>
      <c r="Q50" s="160">
        <f t="shared" si="45"/>
        <v>52</v>
      </c>
      <c r="R50" s="88">
        <v>58</v>
      </c>
      <c r="S50" s="88">
        <v>70</v>
      </c>
      <c r="T50" s="88">
        <v>55</v>
      </c>
      <c r="U50" s="88">
        <v>50</v>
      </c>
      <c r="V50" s="88">
        <v>55</v>
      </c>
      <c r="W50" s="156">
        <v>60</v>
      </c>
      <c r="X50" s="88">
        <v>56</v>
      </c>
      <c r="Y50" s="62">
        <v>60</v>
      </c>
      <c r="Z50" s="62">
        <v>60</v>
      </c>
      <c r="AA50" s="62">
        <v>70</v>
      </c>
      <c r="AB50" s="62">
        <v>53</v>
      </c>
      <c r="AC50" s="156">
        <v>54</v>
      </c>
      <c r="AD50" s="96">
        <v>55</v>
      </c>
      <c r="AE50" s="145">
        <v>55</v>
      </c>
      <c r="AF50" s="17">
        <v>52</v>
      </c>
      <c r="AG50" s="9">
        <f t="shared" si="27"/>
        <v>57.06666666666667</v>
      </c>
      <c r="AH50" s="10">
        <f t="shared" si="28"/>
        <v>57.533333333333331</v>
      </c>
      <c r="AI50" s="11">
        <f t="shared" si="29"/>
        <v>100.81775700934578</v>
      </c>
      <c r="AJ50" s="1" t="b">
        <f t="shared" si="30"/>
        <v>1</v>
      </c>
      <c r="AK50" s="12"/>
    </row>
    <row r="51" spans="1:37" ht="14.25" customHeight="1" x14ac:dyDescent="0.25">
      <c r="A51" s="4">
        <v>12</v>
      </c>
      <c r="B51" s="5" t="s">
        <v>15</v>
      </c>
      <c r="C51" s="66">
        <f t="shared" si="31"/>
        <v>2400</v>
      </c>
      <c r="D51" s="67">
        <f t="shared" si="32"/>
        <v>2210</v>
      </c>
      <c r="E51" s="67">
        <f t="shared" si="33"/>
        <v>1400</v>
      </c>
      <c r="F51" s="67">
        <f t="shared" si="34"/>
        <v>2400</v>
      </c>
      <c r="G51" s="67">
        <f t="shared" si="35"/>
        <v>2000</v>
      </c>
      <c r="H51" s="160">
        <f t="shared" si="36"/>
        <v>2800</v>
      </c>
      <c r="I51" s="70">
        <f t="shared" si="37"/>
        <v>1900</v>
      </c>
      <c r="J51" s="67">
        <f t="shared" si="38"/>
        <v>2500</v>
      </c>
      <c r="K51" s="67">
        <f t="shared" si="39"/>
        <v>2450</v>
      </c>
      <c r="L51" s="67">
        <f t="shared" si="40"/>
        <v>2500</v>
      </c>
      <c r="M51" s="67">
        <f t="shared" si="41"/>
        <v>2350</v>
      </c>
      <c r="N51" s="160">
        <f t="shared" si="42"/>
        <v>2100</v>
      </c>
      <c r="O51" s="70">
        <f t="shared" si="43"/>
        <v>1890</v>
      </c>
      <c r="P51" s="67">
        <f t="shared" si="44"/>
        <v>1850</v>
      </c>
      <c r="Q51" s="160">
        <f t="shared" si="45"/>
        <v>1350</v>
      </c>
      <c r="R51" s="88">
        <v>1325</v>
      </c>
      <c r="S51" s="88">
        <v>2930</v>
      </c>
      <c r="T51" s="88">
        <v>1650</v>
      </c>
      <c r="U51" s="88">
        <v>1200</v>
      </c>
      <c r="V51" s="88">
        <v>1833.33</v>
      </c>
      <c r="W51" s="156">
        <v>2800</v>
      </c>
      <c r="X51" s="88">
        <v>1500</v>
      </c>
      <c r="Y51" s="62">
        <v>2500</v>
      </c>
      <c r="Z51" s="62">
        <v>2330</v>
      </c>
      <c r="AA51" s="62">
        <v>2600</v>
      </c>
      <c r="AB51" s="62">
        <v>2240</v>
      </c>
      <c r="AC51" s="156">
        <v>1250</v>
      </c>
      <c r="AD51" s="96">
        <v>1890</v>
      </c>
      <c r="AE51" s="145">
        <v>1500</v>
      </c>
      <c r="AF51" s="17">
        <v>1500</v>
      </c>
      <c r="AG51" s="9">
        <f t="shared" si="27"/>
        <v>2140</v>
      </c>
      <c r="AH51" s="10">
        <f t="shared" si="28"/>
        <v>1936.5553333333335</v>
      </c>
      <c r="AI51" s="11">
        <f t="shared" si="29"/>
        <v>90.49323987538942</v>
      </c>
      <c r="AJ51" s="1" t="b">
        <f t="shared" si="30"/>
        <v>1</v>
      </c>
      <c r="AK51" s="12"/>
    </row>
    <row r="52" spans="1:37" ht="14.25" customHeight="1" x14ac:dyDescent="0.25">
      <c r="A52" s="4">
        <v>13</v>
      </c>
      <c r="B52" s="5" t="s">
        <v>16</v>
      </c>
      <c r="C52" s="66">
        <f t="shared" si="31"/>
        <v>100</v>
      </c>
      <c r="D52" s="67">
        <f t="shared" si="32"/>
        <v>112</v>
      </c>
      <c r="E52" s="67">
        <f t="shared" si="33"/>
        <v>85</v>
      </c>
      <c r="F52" s="67">
        <f t="shared" si="34"/>
        <v>100</v>
      </c>
      <c r="G52" s="67">
        <f t="shared" si="35"/>
        <v>110</v>
      </c>
      <c r="H52" s="160">
        <f t="shared" si="36"/>
        <v>90</v>
      </c>
      <c r="I52" s="70">
        <f t="shared" si="37"/>
        <v>105</v>
      </c>
      <c r="J52" s="67">
        <f t="shared" si="38"/>
        <v>110</v>
      </c>
      <c r="K52" s="67">
        <f t="shared" si="39"/>
        <v>110</v>
      </c>
      <c r="L52" s="67">
        <f t="shared" si="40"/>
        <v>110</v>
      </c>
      <c r="M52" s="67">
        <f t="shared" si="41"/>
        <v>97</v>
      </c>
      <c r="N52" s="160">
        <f t="shared" si="42"/>
        <v>105</v>
      </c>
      <c r="O52" s="70">
        <f t="shared" si="43"/>
        <v>100</v>
      </c>
      <c r="P52" s="67">
        <f t="shared" si="44"/>
        <v>100</v>
      </c>
      <c r="Q52" s="160">
        <f t="shared" si="45"/>
        <v>95</v>
      </c>
      <c r="R52" s="88">
        <v>120</v>
      </c>
      <c r="S52" s="88">
        <v>101</v>
      </c>
      <c r="T52" s="88">
        <v>85</v>
      </c>
      <c r="U52" s="88">
        <v>100</v>
      </c>
      <c r="V52" s="88">
        <v>110</v>
      </c>
      <c r="W52" s="156">
        <v>90</v>
      </c>
      <c r="X52" s="88">
        <v>107</v>
      </c>
      <c r="Y52" s="62">
        <v>110</v>
      </c>
      <c r="Z52" s="62">
        <v>155</v>
      </c>
      <c r="AA52" s="62">
        <v>105</v>
      </c>
      <c r="AB52" s="62">
        <v>93</v>
      </c>
      <c r="AC52" s="156">
        <v>137</v>
      </c>
      <c r="AD52" s="96">
        <v>100</v>
      </c>
      <c r="AE52" s="145">
        <v>100</v>
      </c>
      <c r="AF52" s="17">
        <v>100</v>
      </c>
      <c r="AG52" s="9">
        <f t="shared" si="27"/>
        <v>101.93333333333334</v>
      </c>
      <c r="AH52" s="10">
        <f t="shared" si="28"/>
        <v>107.53333333333333</v>
      </c>
      <c r="AI52" s="11">
        <f t="shared" si="29"/>
        <v>105.49378678875081</v>
      </c>
      <c r="AJ52" s="1" t="b">
        <f t="shared" si="30"/>
        <v>1</v>
      </c>
      <c r="AK52" s="12"/>
    </row>
    <row r="53" spans="1:37" ht="14.25" customHeight="1" x14ac:dyDescent="0.25">
      <c r="A53" s="4">
        <v>14</v>
      </c>
      <c r="B53" s="5" t="s">
        <v>17</v>
      </c>
      <c r="C53" s="66">
        <f t="shared" si="31"/>
        <v>124.28</v>
      </c>
      <c r="D53" s="67">
        <f t="shared" si="32"/>
        <v>100</v>
      </c>
      <c r="E53" s="67">
        <f t="shared" si="33"/>
        <v>117.14</v>
      </c>
      <c r="F53" s="67">
        <f t="shared" si="34"/>
        <v>121.4</v>
      </c>
      <c r="G53" s="67">
        <f t="shared" si="35"/>
        <v>120</v>
      </c>
      <c r="H53" s="160">
        <f t="shared" si="36"/>
        <v>110</v>
      </c>
      <c r="I53" s="70">
        <f t="shared" si="37"/>
        <v>160</v>
      </c>
      <c r="J53" s="67">
        <f t="shared" si="38"/>
        <v>167</v>
      </c>
      <c r="K53" s="67">
        <f t="shared" si="39"/>
        <v>160</v>
      </c>
      <c r="L53" s="67">
        <f t="shared" si="40"/>
        <v>160</v>
      </c>
      <c r="M53" s="67">
        <f t="shared" si="41"/>
        <v>160</v>
      </c>
      <c r="N53" s="160">
        <f t="shared" si="42"/>
        <v>167</v>
      </c>
      <c r="O53" s="70">
        <f t="shared" si="43"/>
        <v>190</v>
      </c>
      <c r="P53" s="67">
        <f t="shared" si="44"/>
        <v>200</v>
      </c>
      <c r="Q53" s="160">
        <f t="shared" si="45"/>
        <v>200</v>
      </c>
      <c r="R53" s="88">
        <v>174.28</v>
      </c>
      <c r="S53" s="88">
        <v>124.28</v>
      </c>
      <c r="T53" s="88">
        <v>150</v>
      </c>
      <c r="U53" s="88">
        <v>200</v>
      </c>
      <c r="V53" s="88">
        <v>134.91999999999999</v>
      </c>
      <c r="W53" s="156">
        <v>150</v>
      </c>
      <c r="X53" s="88">
        <v>170</v>
      </c>
      <c r="Y53" s="62">
        <v>163</v>
      </c>
      <c r="Z53" s="62">
        <v>163</v>
      </c>
      <c r="AA53" s="62">
        <v>163</v>
      </c>
      <c r="AB53" s="62">
        <v>163</v>
      </c>
      <c r="AC53" s="156">
        <v>170</v>
      </c>
      <c r="AD53" s="96">
        <v>180</v>
      </c>
      <c r="AE53" s="145">
        <v>180</v>
      </c>
      <c r="AF53" s="17">
        <v>180</v>
      </c>
      <c r="AG53" s="9">
        <f t="shared" si="27"/>
        <v>150.45466666666667</v>
      </c>
      <c r="AH53" s="10">
        <f t="shared" si="28"/>
        <v>164.36533333333333</v>
      </c>
      <c r="AI53" s="11">
        <f t="shared" si="29"/>
        <v>109.24575287351229</v>
      </c>
      <c r="AJ53" s="1" t="b">
        <f t="shared" si="30"/>
        <v>1</v>
      </c>
      <c r="AK53" s="12"/>
    </row>
    <row r="54" spans="1:37" ht="14.25" customHeight="1" x14ac:dyDescent="0.25">
      <c r="A54" s="4">
        <v>15</v>
      </c>
      <c r="B54" s="13" t="s">
        <v>18</v>
      </c>
      <c r="C54" s="66"/>
      <c r="D54" s="67">
        <f t="shared" si="32"/>
        <v>233.4</v>
      </c>
      <c r="E54" s="67"/>
      <c r="F54" s="67"/>
      <c r="G54" s="67"/>
      <c r="H54" s="160"/>
      <c r="I54" s="70">
        <f t="shared" si="37"/>
        <v>270</v>
      </c>
      <c r="J54" s="67">
        <f t="shared" si="38"/>
        <v>273</v>
      </c>
      <c r="K54" s="67">
        <f t="shared" si="39"/>
        <v>270</v>
      </c>
      <c r="L54" s="67">
        <f t="shared" si="40"/>
        <v>270</v>
      </c>
      <c r="M54" s="67">
        <f t="shared" si="41"/>
        <v>270</v>
      </c>
      <c r="N54" s="160">
        <f t="shared" si="42"/>
        <v>283</v>
      </c>
      <c r="O54" s="70">
        <f t="shared" si="43"/>
        <v>190</v>
      </c>
      <c r="P54" s="67">
        <f t="shared" si="44"/>
        <v>190</v>
      </c>
      <c r="Q54" s="160">
        <f t="shared" si="45"/>
        <v>190</v>
      </c>
      <c r="R54" s="88">
        <v>157.13999999999999</v>
      </c>
      <c r="S54" s="88">
        <v>177.14</v>
      </c>
      <c r="T54" s="88">
        <v>171.42</v>
      </c>
      <c r="U54" s="88">
        <v>180</v>
      </c>
      <c r="V54" s="88">
        <v>157.13999999999999</v>
      </c>
      <c r="W54" s="156"/>
      <c r="X54" s="88">
        <v>255</v>
      </c>
      <c r="Y54" s="62">
        <v>243</v>
      </c>
      <c r="Z54" s="62">
        <v>243</v>
      </c>
      <c r="AA54" s="62">
        <v>243</v>
      </c>
      <c r="AB54" s="62">
        <v>243</v>
      </c>
      <c r="AC54" s="156">
        <v>255</v>
      </c>
      <c r="AD54" s="96">
        <v>210</v>
      </c>
      <c r="AE54" s="145">
        <v>210</v>
      </c>
      <c r="AF54" s="17">
        <v>210</v>
      </c>
      <c r="AG54" s="9">
        <f t="shared" si="27"/>
        <v>243.94</v>
      </c>
      <c r="AH54" s="10">
        <f t="shared" si="28"/>
        <v>211.06</v>
      </c>
      <c r="AI54" s="11">
        <f t="shared" si="29"/>
        <v>86.521275723538579</v>
      </c>
      <c r="AJ54" s="1" t="b">
        <f t="shared" si="30"/>
        <v>1</v>
      </c>
      <c r="AK54" s="12"/>
    </row>
    <row r="55" spans="1:37" ht="14.25" customHeight="1" x14ac:dyDescent="0.25">
      <c r="A55" s="4">
        <v>16</v>
      </c>
      <c r="B55" s="5" t="s">
        <v>19</v>
      </c>
      <c r="C55" s="66">
        <f t="shared" si="31"/>
        <v>145</v>
      </c>
      <c r="D55" s="67">
        <f t="shared" si="32"/>
        <v>176.25</v>
      </c>
      <c r="E55" s="67">
        <f t="shared" si="33"/>
        <v>175</v>
      </c>
      <c r="F55" s="67">
        <f t="shared" si="34"/>
        <v>120</v>
      </c>
      <c r="G55" s="67">
        <f t="shared" si="35"/>
        <v>110</v>
      </c>
      <c r="H55" s="160">
        <f t="shared" si="36"/>
        <v>120</v>
      </c>
      <c r="I55" s="70">
        <f t="shared" si="37"/>
        <v>124</v>
      </c>
      <c r="J55" s="67">
        <f t="shared" si="38"/>
        <v>125</v>
      </c>
      <c r="K55" s="67">
        <f t="shared" si="39"/>
        <v>138</v>
      </c>
      <c r="L55" s="67">
        <f t="shared" si="40"/>
        <v>115</v>
      </c>
      <c r="M55" s="67">
        <f t="shared" si="41"/>
        <v>123</v>
      </c>
      <c r="N55" s="160">
        <f t="shared" si="42"/>
        <v>174</v>
      </c>
      <c r="O55" s="70">
        <f t="shared" si="43"/>
        <v>126</v>
      </c>
      <c r="P55" s="67">
        <f t="shared" si="44"/>
        <v>90</v>
      </c>
      <c r="Q55" s="160">
        <f t="shared" si="45"/>
        <v>180</v>
      </c>
      <c r="R55" s="88">
        <v>183.33</v>
      </c>
      <c r="S55" s="88">
        <v>117</v>
      </c>
      <c r="T55" s="88">
        <v>175</v>
      </c>
      <c r="U55" s="88">
        <v>120</v>
      </c>
      <c r="V55" s="88">
        <v>110</v>
      </c>
      <c r="W55" s="156">
        <v>120</v>
      </c>
      <c r="X55" s="88">
        <v>85</v>
      </c>
      <c r="Y55" s="62">
        <v>125</v>
      </c>
      <c r="Z55" s="62">
        <v>138</v>
      </c>
      <c r="AA55" s="62">
        <v>120</v>
      </c>
      <c r="AB55" s="62">
        <v>125</v>
      </c>
      <c r="AC55" s="156">
        <v>173</v>
      </c>
      <c r="AD55" s="96">
        <v>170</v>
      </c>
      <c r="AE55" s="145">
        <v>95</v>
      </c>
      <c r="AF55" s="17">
        <v>110</v>
      </c>
      <c r="AG55" s="9">
        <f t="shared" si="27"/>
        <v>136.08333333333334</v>
      </c>
      <c r="AH55" s="10">
        <f t="shared" si="28"/>
        <v>131.08866666666665</v>
      </c>
      <c r="AI55" s="11">
        <f t="shared" si="29"/>
        <v>96.329699938762985</v>
      </c>
      <c r="AJ55" s="1" t="b">
        <f t="shared" si="30"/>
        <v>1</v>
      </c>
      <c r="AK55" s="12"/>
    </row>
    <row r="56" spans="1:37" ht="14.25" customHeight="1" x14ac:dyDescent="0.25">
      <c r="A56" s="4">
        <v>17</v>
      </c>
      <c r="B56" s="5" t="s">
        <v>20</v>
      </c>
      <c r="C56" s="66">
        <f t="shared" si="31"/>
        <v>77</v>
      </c>
      <c r="D56" s="67">
        <f t="shared" si="32"/>
        <v>104</v>
      </c>
      <c r="E56" s="67">
        <f t="shared" si="33"/>
        <v>100</v>
      </c>
      <c r="F56" s="67">
        <f t="shared" si="34"/>
        <v>75</v>
      </c>
      <c r="G56" s="67">
        <f t="shared" si="35"/>
        <v>90</v>
      </c>
      <c r="H56" s="160">
        <f t="shared" si="36"/>
        <v>90</v>
      </c>
      <c r="I56" s="70">
        <f t="shared" si="37"/>
        <v>107</v>
      </c>
      <c r="J56" s="67">
        <f t="shared" si="38"/>
        <v>95</v>
      </c>
      <c r="K56" s="67">
        <f t="shared" si="39"/>
        <v>108</v>
      </c>
      <c r="L56" s="67">
        <f t="shared" si="40"/>
        <v>85</v>
      </c>
      <c r="M56" s="67">
        <f t="shared" si="41"/>
        <v>86</v>
      </c>
      <c r="N56" s="160">
        <f t="shared" si="42"/>
        <v>105</v>
      </c>
      <c r="O56" s="70">
        <f t="shared" si="43"/>
        <v>100</v>
      </c>
      <c r="P56" s="67">
        <f t="shared" si="44"/>
        <v>90</v>
      </c>
      <c r="Q56" s="160">
        <f t="shared" si="45"/>
        <v>100</v>
      </c>
      <c r="R56" s="88">
        <v>100</v>
      </c>
      <c r="S56" s="88">
        <v>99</v>
      </c>
      <c r="T56" s="88">
        <v>100</v>
      </c>
      <c r="U56" s="88">
        <v>75</v>
      </c>
      <c r="V56" s="88">
        <v>90</v>
      </c>
      <c r="W56" s="156">
        <v>90</v>
      </c>
      <c r="X56" s="88">
        <v>114</v>
      </c>
      <c r="Y56" s="62">
        <v>95</v>
      </c>
      <c r="Z56" s="62">
        <v>93</v>
      </c>
      <c r="AA56" s="62">
        <v>90</v>
      </c>
      <c r="AB56" s="62">
        <v>86</v>
      </c>
      <c r="AC56" s="156">
        <v>102</v>
      </c>
      <c r="AD56" s="96">
        <v>90</v>
      </c>
      <c r="AE56" s="145">
        <v>90</v>
      </c>
      <c r="AF56" s="17">
        <v>85</v>
      </c>
      <c r="AG56" s="9">
        <f t="shared" si="27"/>
        <v>94.13333333333334</v>
      </c>
      <c r="AH56" s="10">
        <f t="shared" si="28"/>
        <v>93.266666666666666</v>
      </c>
      <c r="AI56" s="11">
        <f t="shared" si="29"/>
        <v>99.079320113314438</v>
      </c>
      <c r="AJ56" s="1" t="b">
        <f t="shared" si="30"/>
        <v>1</v>
      </c>
      <c r="AK56" s="12"/>
    </row>
    <row r="57" spans="1:37" ht="14.25" customHeight="1" x14ac:dyDescent="0.25">
      <c r="A57" s="4">
        <v>18</v>
      </c>
      <c r="B57" s="5" t="s">
        <v>21</v>
      </c>
      <c r="C57" s="66">
        <f t="shared" si="31"/>
        <v>175</v>
      </c>
      <c r="D57" s="67">
        <f t="shared" si="32"/>
        <v>86</v>
      </c>
      <c r="E57" s="67">
        <f t="shared" si="33"/>
        <v>95</v>
      </c>
      <c r="F57" s="67">
        <f t="shared" si="34"/>
        <v>90</v>
      </c>
      <c r="G57" s="67">
        <f t="shared" si="35"/>
        <v>100</v>
      </c>
      <c r="H57" s="160">
        <f t="shared" si="36"/>
        <v>90</v>
      </c>
      <c r="I57" s="70">
        <f t="shared" si="37"/>
        <v>85</v>
      </c>
      <c r="J57" s="67">
        <f t="shared" si="38"/>
        <v>85</v>
      </c>
      <c r="K57" s="67">
        <f t="shared" si="39"/>
        <v>106</v>
      </c>
      <c r="L57" s="67">
        <f t="shared" si="40"/>
        <v>100</v>
      </c>
      <c r="M57" s="67">
        <f t="shared" si="41"/>
        <v>86</v>
      </c>
      <c r="N57" s="160">
        <f t="shared" si="42"/>
        <v>98</v>
      </c>
      <c r="O57" s="70">
        <f t="shared" si="43"/>
        <v>80</v>
      </c>
      <c r="P57" s="67">
        <f t="shared" si="44"/>
        <v>75</v>
      </c>
      <c r="Q57" s="160">
        <f t="shared" si="45"/>
        <v>100</v>
      </c>
      <c r="R57" s="88">
        <v>100</v>
      </c>
      <c r="S57" s="88">
        <v>96</v>
      </c>
      <c r="T57" s="88">
        <v>95</v>
      </c>
      <c r="U57" s="88">
        <v>90</v>
      </c>
      <c r="V57" s="88">
        <v>100</v>
      </c>
      <c r="W57" s="156">
        <v>90</v>
      </c>
      <c r="X57" s="88">
        <v>100</v>
      </c>
      <c r="Y57" s="62">
        <v>85</v>
      </c>
      <c r="Z57" s="62">
        <v>128</v>
      </c>
      <c r="AA57" s="62">
        <v>120</v>
      </c>
      <c r="AB57" s="62">
        <v>137</v>
      </c>
      <c r="AC57" s="156">
        <v>98</v>
      </c>
      <c r="AD57" s="96">
        <v>100</v>
      </c>
      <c r="AE57" s="145">
        <v>80</v>
      </c>
      <c r="AF57" s="17">
        <v>100</v>
      </c>
      <c r="AG57" s="9">
        <f t="shared" si="27"/>
        <v>96.733333333333334</v>
      </c>
      <c r="AH57" s="10">
        <f t="shared" si="28"/>
        <v>101.26666666666667</v>
      </c>
      <c r="AI57" s="11">
        <f t="shared" si="29"/>
        <v>104.68642315644384</v>
      </c>
      <c r="AJ57" s="1" t="b">
        <f t="shared" si="30"/>
        <v>1</v>
      </c>
      <c r="AK57" s="12"/>
    </row>
    <row r="58" spans="1:37" ht="14.25" customHeight="1" x14ac:dyDescent="0.25">
      <c r="A58" s="4">
        <v>19</v>
      </c>
      <c r="B58" s="5" t="s">
        <v>22</v>
      </c>
      <c r="C58" s="66">
        <f t="shared" si="31"/>
        <v>250</v>
      </c>
      <c r="D58" s="67">
        <f t="shared" si="32"/>
        <v>222.5</v>
      </c>
      <c r="E58" s="67">
        <f t="shared" si="33"/>
        <v>95</v>
      </c>
      <c r="F58" s="67">
        <f t="shared" si="34"/>
        <v>250</v>
      </c>
      <c r="G58" s="67">
        <f t="shared" si="35"/>
        <v>175</v>
      </c>
      <c r="H58" s="160">
        <f t="shared" si="36"/>
        <v>200</v>
      </c>
      <c r="I58" s="70">
        <f t="shared" si="37"/>
        <v>262</v>
      </c>
      <c r="J58" s="67">
        <f t="shared" si="38"/>
        <v>250</v>
      </c>
      <c r="K58" s="67">
        <f t="shared" si="39"/>
        <v>230</v>
      </c>
      <c r="L58" s="67">
        <f t="shared" si="40"/>
        <v>237</v>
      </c>
      <c r="M58" s="67">
        <f t="shared" si="41"/>
        <v>287</v>
      </c>
      <c r="N58" s="160">
        <f t="shared" si="42"/>
        <v>244</v>
      </c>
      <c r="O58" s="70">
        <f t="shared" si="43"/>
        <v>200</v>
      </c>
      <c r="P58" s="67">
        <f t="shared" si="44"/>
        <v>215</v>
      </c>
      <c r="Q58" s="160">
        <f t="shared" si="45"/>
        <v>200</v>
      </c>
      <c r="R58" s="88">
        <v>280</v>
      </c>
      <c r="S58" s="88">
        <v>266.66000000000003</v>
      </c>
      <c r="T58" s="88">
        <v>211.11</v>
      </c>
      <c r="U58" s="88">
        <v>250</v>
      </c>
      <c r="V58" s="88">
        <v>250</v>
      </c>
      <c r="W58" s="156">
        <v>200</v>
      </c>
      <c r="X58" s="88">
        <v>275</v>
      </c>
      <c r="Y58" s="62">
        <v>250</v>
      </c>
      <c r="Z58" s="62">
        <v>118</v>
      </c>
      <c r="AA58" s="62">
        <v>237</v>
      </c>
      <c r="AB58" s="62">
        <v>118</v>
      </c>
      <c r="AC58" s="156">
        <v>215</v>
      </c>
      <c r="AD58" s="96">
        <v>215</v>
      </c>
      <c r="AE58" s="145">
        <v>200</v>
      </c>
      <c r="AF58" s="17">
        <v>190</v>
      </c>
      <c r="AG58" s="9">
        <f t="shared" si="27"/>
        <v>221.16666666666666</v>
      </c>
      <c r="AH58" s="10">
        <f t="shared" si="28"/>
        <v>218.38466666666667</v>
      </c>
      <c r="AI58" s="11">
        <f t="shared" si="29"/>
        <v>98.742125094197448</v>
      </c>
      <c r="AJ58" s="1" t="b">
        <f t="shared" si="30"/>
        <v>1</v>
      </c>
      <c r="AK58" s="12"/>
    </row>
    <row r="59" spans="1:37" ht="14.25" customHeight="1" x14ac:dyDescent="0.25">
      <c r="A59" s="4">
        <v>20</v>
      </c>
      <c r="B59" s="5" t="s">
        <v>23</v>
      </c>
      <c r="C59" s="66">
        <f t="shared" si="31"/>
        <v>80</v>
      </c>
      <c r="D59" s="67">
        <f t="shared" si="32"/>
        <v>78</v>
      </c>
      <c r="E59" s="67">
        <f t="shared" si="33"/>
        <v>70</v>
      </c>
      <c r="F59" s="67">
        <f t="shared" si="34"/>
        <v>90</v>
      </c>
      <c r="G59" s="67">
        <f t="shared" si="35"/>
        <v>100</v>
      </c>
      <c r="H59" s="160">
        <f t="shared" si="36"/>
        <v>100</v>
      </c>
      <c r="I59" s="70">
        <f t="shared" si="37"/>
        <v>120</v>
      </c>
      <c r="J59" s="67">
        <f t="shared" si="38"/>
        <v>100</v>
      </c>
      <c r="K59" s="67">
        <f t="shared" si="39"/>
        <v>90</v>
      </c>
      <c r="L59" s="67">
        <f t="shared" si="40"/>
        <v>75</v>
      </c>
      <c r="M59" s="67">
        <f t="shared" si="41"/>
        <v>100</v>
      </c>
      <c r="N59" s="160">
        <f t="shared" si="42"/>
        <v>70</v>
      </c>
      <c r="O59" s="70">
        <f t="shared" si="43"/>
        <v>90</v>
      </c>
      <c r="P59" s="67">
        <f t="shared" si="44"/>
        <v>65</v>
      </c>
      <c r="Q59" s="160"/>
      <c r="R59" s="88">
        <v>80</v>
      </c>
      <c r="S59" s="88">
        <v>70</v>
      </c>
      <c r="T59" s="88">
        <v>70</v>
      </c>
      <c r="U59" s="88">
        <v>90</v>
      </c>
      <c r="V59" s="88">
        <v>100</v>
      </c>
      <c r="W59" s="156">
        <v>100</v>
      </c>
      <c r="X59" s="88">
        <v>70</v>
      </c>
      <c r="Y59" s="62">
        <v>100</v>
      </c>
      <c r="Z59" s="62">
        <v>90</v>
      </c>
      <c r="AA59" s="62">
        <v>120</v>
      </c>
      <c r="AB59" s="62">
        <v>77</v>
      </c>
      <c r="AC59" s="156">
        <v>70</v>
      </c>
      <c r="AD59" s="96">
        <v>120</v>
      </c>
      <c r="AE59" s="145">
        <v>65</v>
      </c>
      <c r="AF59" s="17">
        <v>115</v>
      </c>
      <c r="AG59" s="9">
        <f t="shared" si="27"/>
        <v>87.714285714285708</v>
      </c>
      <c r="AH59" s="10">
        <f t="shared" si="28"/>
        <v>89.13333333333334</v>
      </c>
      <c r="AI59" s="11">
        <f t="shared" si="29"/>
        <v>101.61780673181326</v>
      </c>
      <c r="AJ59" s="1" t="b">
        <f t="shared" si="30"/>
        <v>1</v>
      </c>
      <c r="AK59" s="12"/>
    </row>
    <row r="60" spans="1:37" ht="14.25" customHeight="1" x14ac:dyDescent="0.25">
      <c r="A60" s="4">
        <v>21</v>
      </c>
      <c r="B60" s="5" t="s">
        <v>24</v>
      </c>
      <c r="C60" s="66">
        <f t="shared" si="31"/>
        <v>100</v>
      </c>
      <c r="D60" s="67">
        <f t="shared" si="32"/>
        <v>73</v>
      </c>
      <c r="E60" s="67">
        <f t="shared" si="33"/>
        <v>95</v>
      </c>
      <c r="F60" s="67">
        <f t="shared" si="34"/>
        <v>90</v>
      </c>
      <c r="G60" s="67">
        <f t="shared" si="35"/>
        <v>90</v>
      </c>
      <c r="H60" s="160">
        <f t="shared" si="36"/>
        <v>100</v>
      </c>
      <c r="I60" s="70">
        <f t="shared" si="37"/>
        <v>115</v>
      </c>
      <c r="J60" s="67">
        <f t="shared" si="38"/>
        <v>100</v>
      </c>
      <c r="K60" s="67">
        <f t="shared" si="39"/>
        <v>102</v>
      </c>
      <c r="L60" s="67">
        <f t="shared" si="40"/>
        <v>110</v>
      </c>
      <c r="M60" s="67">
        <f t="shared" si="41"/>
        <v>80</v>
      </c>
      <c r="N60" s="160">
        <f t="shared" si="42"/>
        <v>95</v>
      </c>
      <c r="O60" s="70">
        <f t="shared" si="43"/>
        <v>110</v>
      </c>
      <c r="P60" s="67">
        <f t="shared" si="44"/>
        <v>70</v>
      </c>
      <c r="Q60" s="160">
        <f t="shared" si="45"/>
        <v>130</v>
      </c>
      <c r="R60" s="88">
        <v>100</v>
      </c>
      <c r="S60" s="88">
        <v>101</v>
      </c>
      <c r="T60" s="88">
        <v>95</v>
      </c>
      <c r="U60" s="88">
        <v>90</v>
      </c>
      <c r="V60" s="88">
        <v>90</v>
      </c>
      <c r="W60" s="156">
        <v>100</v>
      </c>
      <c r="X60" s="88">
        <v>105</v>
      </c>
      <c r="Y60" s="62">
        <v>105</v>
      </c>
      <c r="Z60" s="62">
        <v>102</v>
      </c>
      <c r="AA60" s="62">
        <v>100</v>
      </c>
      <c r="AB60" s="62">
        <v>84</v>
      </c>
      <c r="AC60" s="156">
        <v>105</v>
      </c>
      <c r="AD60" s="96">
        <v>90</v>
      </c>
      <c r="AE60" s="145">
        <v>70</v>
      </c>
      <c r="AF60" s="17">
        <v>130</v>
      </c>
      <c r="AG60" s="9">
        <f t="shared" si="27"/>
        <v>97.333333333333329</v>
      </c>
      <c r="AH60" s="10">
        <f t="shared" si="28"/>
        <v>97.8</v>
      </c>
      <c r="AI60" s="11">
        <f t="shared" si="29"/>
        <v>100.47945205479452</v>
      </c>
      <c r="AJ60" s="1" t="b">
        <f t="shared" si="30"/>
        <v>1</v>
      </c>
      <c r="AK60" s="12"/>
    </row>
    <row r="61" spans="1:37" ht="14.25" customHeight="1" x14ac:dyDescent="0.25">
      <c r="A61" s="4">
        <v>22</v>
      </c>
      <c r="B61" s="5" t="s">
        <v>25</v>
      </c>
      <c r="C61" s="66">
        <f t="shared" si="31"/>
        <v>100</v>
      </c>
      <c r="D61" s="67">
        <f t="shared" si="32"/>
        <v>95</v>
      </c>
      <c r="E61" s="67">
        <f t="shared" si="33"/>
        <v>95</v>
      </c>
      <c r="F61" s="67">
        <f t="shared" si="34"/>
        <v>90</v>
      </c>
      <c r="G61" s="67">
        <f t="shared" si="35"/>
        <v>110</v>
      </c>
      <c r="H61" s="160">
        <f t="shared" si="36"/>
        <v>100</v>
      </c>
      <c r="I61" s="70">
        <f t="shared" si="37"/>
        <v>100</v>
      </c>
      <c r="J61" s="67">
        <f t="shared" si="38"/>
        <v>95</v>
      </c>
      <c r="K61" s="67">
        <f t="shared" si="39"/>
        <v>100</v>
      </c>
      <c r="L61" s="67">
        <f t="shared" si="40"/>
        <v>90</v>
      </c>
      <c r="M61" s="67">
        <f t="shared" si="41"/>
        <v>87</v>
      </c>
      <c r="N61" s="160">
        <f t="shared" si="42"/>
        <v>95</v>
      </c>
      <c r="O61" s="70">
        <f t="shared" si="43"/>
        <v>90</v>
      </c>
      <c r="P61" s="67">
        <f t="shared" si="44"/>
        <v>75</v>
      </c>
      <c r="Q61" s="160">
        <f t="shared" si="45"/>
        <v>100</v>
      </c>
      <c r="R61" s="88">
        <v>100</v>
      </c>
      <c r="S61" s="88">
        <v>101</v>
      </c>
      <c r="T61" s="88">
        <v>95</v>
      </c>
      <c r="U61" s="88">
        <v>90</v>
      </c>
      <c r="V61" s="88">
        <v>110</v>
      </c>
      <c r="W61" s="156">
        <v>100</v>
      </c>
      <c r="X61" s="88">
        <v>90</v>
      </c>
      <c r="Y61" s="62">
        <v>95</v>
      </c>
      <c r="Z61" s="62">
        <v>96</v>
      </c>
      <c r="AA61" s="62">
        <v>100</v>
      </c>
      <c r="AB61" s="62">
        <v>94</v>
      </c>
      <c r="AC61" s="156">
        <v>95</v>
      </c>
      <c r="AD61" s="96">
        <v>90</v>
      </c>
      <c r="AE61" s="145">
        <v>80</v>
      </c>
      <c r="AF61" s="17">
        <v>100</v>
      </c>
      <c r="AG61" s="9">
        <f t="shared" si="27"/>
        <v>94.8</v>
      </c>
      <c r="AH61" s="10">
        <f t="shared" si="28"/>
        <v>95.733333333333334</v>
      </c>
      <c r="AI61" s="11">
        <f t="shared" si="29"/>
        <v>100.98452883263009</v>
      </c>
      <c r="AJ61" s="1" t="b">
        <f t="shared" si="30"/>
        <v>1</v>
      </c>
      <c r="AK61" s="12"/>
    </row>
    <row r="62" spans="1:37" ht="14.25" customHeight="1" x14ac:dyDescent="0.25">
      <c r="A62" s="4">
        <v>23</v>
      </c>
      <c r="B62" s="5" t="s">
        <v>26</v>
      </c>
      <c r="C62" s="66">
        <f t="shared" si="31"/>
        <v>100</v>
      </c>
      <c r="D62" s="67">
        <f t="shared" si="32"/>
        <v>131</v>
      </c>
      <c r="E62" s="67">
        <f t="shared" si="33"/>
        <v>110</v>
      </c>
      <c r="F62" s="67">
        <f t="shared" si="34"/>
        <v>140</v>
      </c>
      <c r="G62" s="67">
        <f t="shared" si="35"/>
        <v>130</v>
      </c>
      <c r="H62" s="160">
        <f t="shared" si="36"/>
        <v>150</v>
      </c>
      <c r="I62" s="70">
        <f t="shared" si="37"/>
        <v>147</v>
      </c>
      <c r="J62" s="67">
        <f t="shared" si="38"/>
        <v>150</v>
      </c>
      <c r="K62" s="67">
        <f t="shared" si="39"/>
        <v>152</v>
      </c>
      <c r="L62" s="67">
        <f t="shared" si="40"/>
        <v>135</v>
      </c>
      <c r="M62" s="67">
        <f t="shared" si="41"/>
        <v>128</v>
      </c>
      <c r="N62" s="160">
        <f t="shared" si="42"/>
        <v>130</v>
      </c>
      <c r="O62" s="70">
        <f t="shared" si="43"/>
        <v>130</v>
      </c>
      <c r="P62" s="67">
        <f t="shared" si="44"/>
        <v>115</v>
      </c>
      <c r="Q62" s="160">
        <f t="shared" si="45"/>
        <v>160</v>
      </c>
      <c r="R62" s="88">
        <v>100</v>
      </c>
      <c r="S62" s="88">
        <v>148</v>
      </c>
      <c r="T62" s="88">
        <v>110</v>
      </c>
      <c r="U62" s="88">
        <v>140</v>
      </c>
      <c r="V62" s="88">
        <v>130</v>
      </c>
      <c r="W62" s="156">
        <v>150</v>
      </c>
      <c r="X62" s="88">
        <v>133</v>
      </c>
      <c r="Y62" s="62">
        <v>155</v>
      </c>
      <c r="Z62" s="62">
        <v>145</v>
      </c>
      <c r="AA62" s="62">
        <v>120</v>
      </c>
      <c r="AB62" s="62">
        <v>140</v>
      </c>
      <c r="AC62" s="156">
        <v>133</v>
      </c>
      <c r="AD62" s="96">
        <v>150</v>
      </c>
      <c r="AE62" s="145">
        <v>135</v>
      </c>
      <c r="AF62" s="17">
        <v>160</v>
      </c>
      <c r="AG62" s="9">
        <f t="shared" si="27"/>
        <v>133.86666666666667</v>
      </c>
      <c r="AH62" s="10">
        <f t="shared" si="28"/>
        <v>136.6</v>
      </c>
      <c r="AI62" s="11">
        <f t="shared" si="29"/>
        <v>102.0418326693227</v>
      </c>
      <c r="AJ62" s="1" t="b">
        <f t="shared" si="30"/>
        <v>1</v>
      </c>
      <c r="AK62" s="12"/>
    </row>
    <row r="63" spans="1:37" ht="14.25" customHeight="1" thickBot="1" x14ac:dyDescent="0.3">
      <c r="A63" s="31">
        <v>24</v>
      </c>
      <c r="B63" s="47" t="s">
        <v>27</v>
      </c>
      <c r="C63" s="66">
        <f t="shared" si="31"/>
        <v>420</v>
      </c>
      <c r="D63" s="67">
        <f t="shared" si="32"/>
        <v>327</v>
      </c>
      <c r="E63" s="67">
        <f t="shared" si="33"/>
        <v>225</v>
      </c>
      <c r="F63" s="67">
        <f t="shared" si="34"/>
        <v>350</v>
      </c>
      <c r="G63" s="67">
        <f t="shared" si="35"/>
        <v>250</v>
      </c>
      <c r="H63" s="160">
        <f t="shared" si="36"/>
        <v>400</v>
      </c>
      <c r="I63" s="70">
        <f t="shared" si="37"/>
        <v>380</v>
      </c>
      <c r="J63" s="67">
        <f t="shared" si="38"/>
        <v>380</v>
      </c>
      <c r="K63" s="67">
        <f t="shared" si="39"/>
        <v>392</v>
      </c>
      <c r="L63" s="67">
        <f t="shared" si="40"/>
        <v>410</v>
      </c>
      <c r="M63" s="67">
        <f t="shared" si="41"/>
        <v>252</v>
      </c>
      <c r="N63" s="160">
        <f t="shared" si="42"/>
        <v>260</v>
      </c>
      <c r="O63" s="70">
        <f t="shared" si="43"/>
        <v>406</v>
      </c>
      <c r="P63" s="67">
        <f t="shared" si="44"/>
        <v>345</v>
      </c>
      <c r="Q63" s="160">
        <f t="shared" si="45"/>
        <v>375</v>
      </c>
      <c r="R63" s="89">
        <v>420</v>
      </c>
      <c r="S63" s="89">
        <v>250</v>
      </c>
      <c r="T63" s="89">
        <v>225</v>
      </c>
      <c r="U63" s="89">
        <v>350</v>
      </c>
      <c r="V63" s="89">
        <v>250</v>
      </c>
      <c r="W63" s="157">
        <v>310</v>
      </c>
      <c r="X63" s="89">
        <v>270</v>
      </c>
      <c r="Y63" s="87">
        <v>380</v>
      </c>
      <c r="Z63" s="87">
        <v>319</v>
      </c>
      <c r="AA63" s="87">
        <v>410</v>
      </c>
      <c r="AB63" s="87">
        <v>252</v>
      </c>
      <c r="AC63" s="157">
        <v>260</v>
      </c>
      <c r="AD63" s="152">
        <v>375</v>
      </c>
      <c r="AE63" s="148">
        <v>380</v>
      </c>
      <c r="AF63" s="34">
        <v>375</v>
      </c>
      <c r="AG63" s="35">
        <f t="shared" si="27"/>
        <v>344.8</v>
      </c>
      <c r="AH63" s="27">
        <f t="shared" si="28"/>
        <v>321.73333333333335</v>
      </c>
      <c r="AI63" s="28">
        <f t="shared" si="29"/>
        <v>93.310131477184839</v>
      </c>
      <c r="AJ63" s="1" t="b">
        <f t="shared" si="30"/>
        <v>1</v>
      </c>
      <c r="AK63" s="12"/>
    </row>
    <row r="64" spans="1:37" ht="14.25" customHeight="1" thickBot="1" x14ac:dyDescent="0.3">
      <c r="A64" s="4">
        <v>25</v>
      </c>
      <c r="B64" s="125" t="s">
        <v>42</v>
      </c>
      <c r="C64" s="66"/>
      <c r="D64" s="67"/>
      <c r="E64" s="67"/>
      <c r="F64" s="67"/>
      <c r="G64" s="67"/>
      <c r="H64" s="160"/>
      <c r="I64" s="70"/>
      <c r="J64" s="67"/>
      <c r="K64" s="67"/>
      <c r="L64" s="67"/>
      <c r="M64" s="67"/>
      <c r="N64" s="160"/>
      <c r="O64" s="70"/>
      <c r="P64" s="67"/>
      <c r="Q64" s="160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37" t="e">
        <f t="shared" si="27"/>
        <v>#DIV/0!</v>
      </c>
      <c r="AH64" s="27" t="e">
        <f t="shared" si="28"/>
        <v>#DIV/0!</v>
      </c>
      <c r="AI64" s="28" t="e">
        <f t="shared" si="29"/>
        <v>#DIV/0!</v>
      </c>
      <c r="AJ64" s="1" t="e">
        <f t="shared" si="30"/>
        <v>#DIV/0!</v>
      </c>
      <c r="AK64" s="12"/>
    </row>
    <row r="65" spans="1:37" ht="14.25" customHeight="1" thickBot="1" x14ac:dyDescent="0.3">
      <c r="A65" s="31">
        <v>26</v>
      </c>
      <c r="B65" s="125" t="s">
        <v>43</v>
      </c>
      <c r="C65" s="66"/>
      <c r="D65" s="67"/>
      <c r="E65" s="67"/>
      <c r="F65" s="67"/>
      <c r="G65" s="67"/>
      <c r="H65" s="160"/>
      <c r="I65" s="70"/>
      <c r="J65" s="67"/>
      <c r="K65" s="67"/>
      <c r="L65" s="67"/>
      <c r="M65" s="67"/>
      <c r="N65" s="160"/>
      <c r="O65" s="70"/>
      <c r="P65" s="67"/>
      <c r="Q65" s="160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37" t="e">
        <f t="shared" si="27"/>
        <v>#DIV/0!</v>
      </c>
      <c r="AH65" s="27" t="e">
        <f t="shared" si="28"/>
        <v>#DIV/0!</v>
      </c>
      <c r="AI65" s="28" t="e">
        <f t="shared" si="29"/>
        <v>#DIV/0!</v>
      </c>
      <c r="AJ65" s="1" t="e">
        <f t="shared" si="30"/>
        <v>#DIV/0!</v>
      </c>
      <c r="AK65" s="12"/>
    </row>
    <row r="66" spans="1:37" ht="14.25" customHeight="1" thickBot="1" x14ac:dyDescent="0.3">
      <c r="A66" s="4">
        <v>27</v>
      </c>
      <c r="B66" s="5" t="s">
        <v>28</v>
      </c>
      <c r="C66" s="66"/>
      <c r="D66" s="67"/>
      <c r="E66" s="67"/>
      <c r="F66" s="67"/>
      <c r="G66" s="67"/>
      <c r="H66" s="160"/>
      <c r="I66" s="70"/>
      <c r="J66" s="67"/>
      <c r="K66" s="67"/>
      <c r="L66" s="67"/>
      <c r="M66" s="67"/>
      <c r="N66" s="160"/>
      <c r="O66" s="70"/>
      <c r="P66" s="67"/>
      <c r="Q66" s="160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37" t="e">
        <f t="shared" si="27"/>
        <v>#DIV/0!</v>
      </c>
      <c r="AH66" s="27" t="e">
        <f t="shared" si="28"/>
        <v>#DIV/0!</v>
      </c>
      <c r="AI66" s="28" t="e">
        <f t="shared" si="29"/>
        <v>#DIV/0!</v>
      </c>
      <c r="AJ66" s="1" t="e">
        <f t="shared" si="30"/>
        <v>#DIV/0!</v>
      </c>
      <c r="AK66" s="12"/>
    </row>
    <row r="67" spans="1:37" ht="14.25" customHeight="1" thickBot="1" x14ac:dyDescent="0.3">
      <c r="A67" s="31">
        <v>28</v>
      </c>
      <c r="B67" s="5" t="s">
        <v>29</v>
      </c>
      <c r="C67" s="66"/>
      <c r="D67" s="67"/>
      <c r="E67" s="67"/>
      <c r="F67" s="67"/>
      <c r="G67" s="67"/>
      <c r="H67" s="160"/>
      <c r="I67" s="70"/>
      <c r="J67" s="67"/>
      <c r="K67" s="67"/>
      <c r="L67" s="67"/>
      <c r="M67" s="67"/>
      <c r="N67" s="160"/>
      <c r="O67" s="70"/>
      <c r="P67" s="67"/>
      <c r="Q67" s="160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37" t="e">
        <f t="shared" si="27"/>
        <v>#DIV/0!</v>
      </c>
      <c r="AH67" s="27" t="e">
        <f t="shared" si="28"/>
        <v>#DIV/0!</v>
      </c>
      <c r="AI67" s="28" t="e">
        <f t="shared" si="29"/>
        <v>#DIV/0!</v>
      </c>
      <c r="AJ67" s="1" t="e">
        <f t="shared" si="30"/>
        <v>#DIV/0!</v>
      </c>
      <c r="AK67" s="12"/>
    </row>
    <row r="68" spans="1:37" ht="14.25" customHeight="1" thickBot="1" x14ac:dyDescent="0.3">
      <c r="A68" s="4">
        <v>29</v>
      </c>
      <c r="B68" s="5" t="s">
        <v>30</v>
      </c>
      <c r="C68" s="66"/>
      <c r="D68" s="67"/>
      <c r="E68" s="67"/>
      <c r="F68" s="67"/>
      <c r="G68" s="67"/>
      <c r="H68" s="160"/>
      <c r="I68" s="70"/>
      <c r="J68" s="67"/>
      <c r="K68" s="67"/>
      <c r="L68" s="67"/>
      <c r="M68" s="67"/>
      <c r="N68" s="160"/>
      <c r="O68" s="70"/>
      <c r="P68" s="67"/>
      <c r="Q68" s="160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37" t="e">
        <f t="shared" si="27"/>
        <v>#DIV/0!</v>
      </c>
      <c r="AH68" s="27" t="e">
        <f t="shared" si="28"/>
        <v>#DIV/0!</v>
      </c>
      <c r="AI68" s="28" t="e">
        <f t="shared" si="29"/>
        <v>#DIV/0!</v>
      </c>
      <c r="AJ68" s="1" t="e">
        <f t="shared" si="30"/>
        <v>#DIV/0!</v>
      </c>
      <c r="AK68" s="12"/>
    </row>
    <row r="69" spans="1:37" ht="14.25" customHeight="1" thickBot="1" x14ac:dyDescent="0.3">
      <c r="A69" s="23">
        <v>30</v>
      </c>
      <c r="B69" s="24" t="s">
        <v>31</v>
      </c>
      <c r="C69" s="163"/>
      <c r="D69" s="72"/>
      <c r="E69" s="72"/>
      <c r="F69" s="72"/>
      <c r="G69" s="72"/>
      <c r="H69" s="164"/>
      <c r="I69" s="71"/>
      <c r="J69" s="72"/>
      <c r="K69" s="72"/>
      <c r="L69" s="72"/>
      <c r="M69" s="72"/>
      <c r="N69" s="164"/>
      <c r="O69" s="71"/>
      <c r="P69" s="72"/>
      <c r="Q69" s="164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37" t="e">
        <f t="shared" si="27"/>
        <v>#DIV/0!</v>
      </c>
      <c r="AH69" s="27" t="e">
        <f t="shared" si="28"/>
        <v>#DIV/0!</v>
      </c>
      <c r="AI69" s="28" t="e">
        <f t="shared" si="29"/>
        <v>#DIV/0!</v>
      </c>
      <c r="AJ69" s="1" t="e">
        <f t="shared" si="30"/>
        <v>#DIV/0!</v>
      </c>
      <c r="AK69" s="12"/>
    </row>
    <row r="70" spans="1:37" ht="15.75" thickBot="1" x14ac:dyDescent="0.3">
      <c r="AK70" s="12"/>
    </row>
    <row r="71" spans="1:37" x14ac:dyDescent="0.25">
      <c r="A71" s="222" t="s">
        <v>0</v>
      </c>
      <c r="B71" s="225" t="s">
        <v>1</v>
      </c>
      <c r="C71" s="249">
        <f>AH38</f>
        <v>46081</v>
      </c>
      <c r="D71" s="250"/>
      <c r="E71" s="250"/>
      <c r="F71" s="250"/>
      <c r="G71" s="250"/>
      <c r="H71" s="251"/>
      <c r="I71" s="251"/>
      <c r="J71" s="251"/>
      <c r="K71" s="251"/>
      <c r="L71" s="251"/>
      <c r="M71" s="251"/>
      <c r="N71" s="251"/>
      <c r="O71" s="252"/>
      <c r="P71" s="252"/>
      <c r="Q71" s="253"/>
      <c r="R71" s="231">
        <v>46112</v>
      </c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232"/>
      <c r="AD71" s="232"/>
      <c r="AE71" s="232"/>
      <c r="AF71" s="233"/>
      <c r="AG71" s="234" t="s">
        <v>2</v>
      </c>
      <c r="AH71" s="239"/>
      <c r="AI71" s="219" t="s">
        <v>3</v>
      </c>
      <c r="AK71" s="12"/>
    </row>
    <row r="72" spans="1:37" ht="29.25" customHeight="1" x14ac:dyDescent="0.25">
      <c r="A72" s="223"/>
      <c r="B72" s="226"/>
      <c r="C72" s="213" t="s">
        <v>53</v>
      </c>
      <c r="D72" s="214"/>
      <c r="E72" s="214"/>
      <c r="F72" s="214"/>
      <c r="G72" s="214"/>
      <c r="H72" s="215"/>
      <c r="I72" s="213" t="s">
        <v>54</v>
      </c>
      <c r="J72" s="214"/>
      <c r="K72" s="214"/>
      <c r="L72" s="214"/>
      <c r="M72" s="214"/>
      <c r="N72" s="215"/>
      <c r="O72" s="213" t="s">
        <v>55</v>
      </c>
      <c r="P72" s="240"/>
      <c r="Q72" s="241"/>
      <c r="R72" s="216" t="s">
        <v>53</v>
      </c>
      <c r="S72" s="217"/>
      <c r="T72" s="217"/>
      <c r="U72" s="217"/>
      <c r="V72" s="217"/>
      <c r="W72" s="218"/>
      <c r="X72" s="243" t="s">
        <v>54</v>
      </c>
      <c r="Y72" s="244"/>
      <c r="Z72" s="244"/>
      <c r="AA72" s="244"/>
      <c r="AB72" s="244"/>
      <c r="AC72" s="245"/>
      <c r="AD72" s="246" t="s">
        <v>55</v>
      </c>
      <c r="AE72" s="247"/>
      <c r="AF72" s="248"/>
      <c r="AG72" s="207">
        <f>C71</f>
        <v>46081</v>
      </c>
      <c r="AH72" s="211">
        <f>R71</f>
        <v>46112</v>
      </c>
      <c r="AI72" s="220"/>
      <c r="AK72" s="12"/>
    </row>
    <row r="73" spans="1:37" ht="27" customHeight="1" x14ac:dyDescent="0.25">
      <c r="A73" s="224"/>
      <c r="B73" s="227"/>
      <c r="C73" s="123" t="s">
        <v>56</v>
      </c>
      <c r="D73" s="119" t="s">
        <v>57</v>
      </c>
      <c r="E73" s="119" t="s">
        <v>58</v>
      </c>
      <c r="F73" s="119" t="s">
        <v>59</v>
      </c>
      <c r="G73" s="119" t="s">
        <v>60</v>
      </c>
      <c r="H73" s="120" t="s">
        <v>61</v>
      </c>
      <c r="I73" s="122" t="s">
        <v>62</v>
      </c>
      <c r="J73" s="117" t="s">
        <v>63</v>
      </c>
      <c r="K73" s="117" t="s">
        <v>64</v>
      </c>
      <c r="L73" s="117" t="s">
        <v>65</v>
      </c>
      <c r="M73" s="117" t="s">
        <v>66</v>
      </c>
      <c r="N73" s="118" t="s">
        <v>67</v>
      </c>
      <c r="O73" s="127" t="s">
        <v>68</v>
      </c>
      <c r="P73" s="127" t="s">
        <v>69</v>
      </c>
      <c r="Q73" s="137" t="s">
        <v>70</v>
      </c>
      <c r="R73" s="48" t="str">
        <f>C73</f>
        <v>Белочка</v>
      </c>
      <c r="S73" s="48" t="str">
        <f t="shared" ref="S73" si="46">D73</f>
        <v>Холкам</v>
      </c>
      <c r="T73" s="48" t="str">
        <f t="shared" ref="T73" si="47">E73</f>
        <v>Валентина</v>
      </c>
      <c r="U73" s="48" t="str">
        <f t="shared" ref="U73" si="48">F73</f>
        <v>Виола</v>
      </c>
      <c r="V73" s="48" t="str">
        <f t="shared" ref="V73" si="49">G73</f>
        <v>Центр</v>
      </c>
      <c r="W73" s="48" t="str">
        <f t="shared" ref="W73" si="50">H73</f>
        <v>Левушка</v>
      </c>
      <c r="X73" s="48" t="str">
        <f t="shared" ref="X73" si="51">I73</f>
        <v>Бригантина</v>
      </c>
      <c r="Y73" s="48" t="str">
        <f t="shared" ref="Y73" si="52">J73</f>
        <v>Чипполино</v>
      </c>
      <c r="Z73" s="48" t="str">
        <f t="shared" ref="Z73" si="53">K73</f>
        <v>Исток</v>
      </c>
      <c r="AA73" s="48" t="str">
        <f t="shared" ref="AA73" si="54">L73</f>
        <v>Галина</v>
      </c>
      <c r="AB73" s="48" t="str">
        <f t="shared" ref="AB73" si="55">M73</f>
        <v>Виктория</v>
      </c>
      <c r="AC73" s="48" t="str">
        <f t="shared" ref="AC73" si="56">N73</f>
        <v>Феникс</v>
      </c>
      <c r="AD73" s="48" t="str">
        <f t="shared" ref="AD73" si="57">O73</f>
        <v>Мария</v>
      </c>
      <c r="AE73" s="48" t="str">
        <f t="shared" ref="AE73" si="58">P73</f>
        <v>Татьяна</v>
      </c>
      <c r="AF73" s="48" t="str">
        <f t="shared" ref="AF73" si="59">Q73</f>
        <v>Всё для Вас</v>
      </c>
      <c r="AG73" s="208"/>
      <c r="AH73" s="212"/>
      <c r="AI73" s="221"/>
      <c r="AK73" s="12"/>
    </row>
    <row r="74" spans="1:37" ht="14.25" customHeight="1" x14ac:dyDescent="0.25">
      <c r="A74" s="4">
        <v>1</v>
      </c>
      <c r="B74" s="5" t="s">
        <v>4</v>
      </c>
      <c r="C74" s="66">
        <f>R40</f>
        <v>1300</v>
      </c>
      <c r="D74" s="66">
        <f t="shared" ref="D74:Q74" si="60">S40</f>
        <v>1287</v>
      </c>
      <c r="E74" s="66">
        <f t="shared" si="60"/>
        <v>1280</v>
      </c>
      <c r="F74" s="66">
        <f t="shared" si="60"/>
        <v>1200</v>
      </c>
      <c r="G74" s="66">
        <f t="shared" si="60"/>
        <v>1330</v>
      </c>
      <c r="H74" s="66">
        <f t="shared" si="60"/>
        <v>1150</v>
      </c>
      <c r="I74" s="66">
        <f t="shared" si="60"/>
        <v>1050</v>
      </c>
      <c r="J74" s="66">
        <f t="shared" si="60"/>
        <v>1350</v>
      </c>
      <c r="K74" s="66">
        <f t="shared" si="60"/>
        <v>1116</v>
      </c>
      <c r="L74" s="66">
        <f t="shared" si="60"/>
        <v>900</v>
      </c>
      <c r="M74" s="66">
        <f t="shared" si="60"/>
        <v>990</v>
      </c>
      <c r="N74" s="66">
        <f t="shared" si="60"/>
        <v>932</v>
      </c>
      <c r="O74" s="66">
        <f t="shared" si="60"/>
        <v>1340</v>
      </c>
      <c r="P74" s="66">
        <f t="shared" si="60"/>
        <v>1260</v>
      </c>
      <c r="Q74" s="66">
        <f t="shared" si="60"/>
        <v>1100</v>
      </c>
      <c r="R74" s="84">
        <v>1380</v>
      </c>
      <c r="S74" s="88">
        <v>1176</v>
      </c>
      <c r="T74" s="88">
        <v>1310</v>
      </c>
      <c r="U74" s="88">
        <v>1200</v>
      </c>
      <c r="V74" s="88">
        <v>1330</v>
      </c>
      <c r="W74" s="62">
        <v>1150</v>
      </c>
      <c r="X74" s="62">
        <v>1050</v>
      </c>
      <c r="Y74" s="62">
        <v>1300</v>
      </c>
      <c r="Z74" s="62">
        <v>1056</v>
      </c>
      <c r="AA74" s="62"/>
      <c r="AB74" s="62">
        <v>990</v>
      </c>
      <c r="AC74" s="62">
        <v>932</v>
      </c>
      <c r="AD74" s="96">
        <v>1340</v>
      </c>
      <c r="AE74" s="145">
        <v>1300</v>
      </c>
      <c r="AF74" s="17">
        <v>1100</v>
      </c>
      <c r="AG74" s="9">
        <f t="shared" ref="AG74:AG103" si="61">AVERAGE(C74:Q74)</f>
        <v>1172.3333333333333</v>
      </c>
      <c r="AH74" s="10">
        <f t="shared" ref="AH74:AH103" si="62">AVERAGE(R74:AF74)</f>
        <v>1186.7142857142858</v>
      </c>
      <c r="AI74" s="11">
        <f t="shared" si="29"/>
        <v>101.22669482919697</v>
      </c>
      <c r="AJ74" s="1" t="b">
        <f t="shared" ref="AJ74:AJ103" si="63">AG74=AH40</f>
        <v>1</v>
      </c>
      <c r="AK74" s="12"/>
    </row>
    <row r="75" spans="1:37" ht="14.25" customHeight="1" x14ac:dyDescent="0.25">
      <c r="A75" s="4">
        <v>2</v>
      </c>
      <c r="B75" s="5" t="s">
        <v>5</v>
      </c>
      <c r="C75" s="66">
        <f t="shared" ref="C75:C97" si="64">R41</f>
        <v>710</v>
      </c>
      <c r="D75" s="66">
        <f t="shared" ref="D75:D97" si="65">S41</f>
        <v>879</v>
      </c>
      <c r="E75" s="66">
        <f t="shared" ref="E75:E97" si="66">T41</f>
        <v>560</v>
      </c>
      <c r="F75" s="66">
        <f t="shared" ref="F75:F97" si="67">U41</f>
        <v>580</v>
      </c>
      <c r="G75" s="66">
        <f t="shared" ref="G75:G97" si="68">V41</f>
        <v>840</v>
      </c>
      <c r="H75" s="66">
        <f t="shared" ref="H75:H97" si="69">W41</f>
        <v>600</v>
      </c>
      <c r="I75" s="66">
        <f t="shared" ref="I75:I97" si="70">X41</f>
        <v>580</v>
      </c>
      <c r="J75" s="66">
        <f t="shared" ref="J75:J97" si="71">Y41</f>
        <v>550</v>
      </c>
      <c r="K75" s="66">
        <f t="shared" ref="K75:K97" si="72">Z41</f>
        <v>715</v>
      </c>
      <c r="L75" s="66">
        <f t="shared" ref="L75:L97" si="73">AA41</f>
        <v>570</v>
      </c>
      <c r="M75" s="66">
        <f t="shared" ref="M75:M97" si="74">AB41</f>
        <v>486</v>
      </c>
      <c r="N75" s="66">
        <f t="shared" ref="N75:N97" si="75">AC41</f>
        <v>490</v>
      </c>
      <c r="O75" s="66">
        <f t="shared" ref="O75:O97" si="76">AD41</f>
        <v>810</v>
      </c>
      <c r="P75" s="66">
        <f t="shared" ref="P75:P97" si="77">AE41</f>
        <v>810</v>
      </c>
      <c r="Q75" s="66">
        <f t="shared" ref="Q75:Q97" si="78">AF41</f>
        <v>810</v>
      </c>
      <c r="R75" s="84">
        <v>710</v>
      </c>
      <c r="S75" s="88">
        <v>690</v>
      </c>
      <c r="T75" s="88">
        <v>585</v>
      </c>
      <c r="U75" s="88">
        <v>580</v>
      </c>
      <c r="V75" s="88">
        <v>590</v>
      </c>
      <c r="W75" s="62">
        <v>600</v>
      </c>
      <c r="X75" s="62">
        <v>580</v>
      </c>
      <c r="Y75" s="62">
        <v>550</v>
      </c>
      <c r="Z75" s="62">
        <v>715</v>
      </c>
      <c r="AA75" s="62">
        <v>580</v>
      </c>
      <c r="AB75" s="62">
        <v>553</v>
      </c>
      <c r="AC75" s="62">
        <v>520</v>
      </c>
      <c r="AD75" s="96">
        <v>810</v>
      </c>
      <c r="AE75" s="145">
        <v>950</v>
      </c>
      <c r="AF75" s="17">
        <v>810</v>
      </c>
      <c r="AG75" s="9">
        <f t="shared" si="61"/>
        <v>666</v>
      </c>
      <c r="AH75" s="10">
        <f t="shared" si="62"/>
        <v>654.86666666666667</v>
      </c>
      <c r="AI75" s="11">
        <f t="shared" si="29"/>
        <v>98.328328328328325</v>
      </c>
      <c r="AJ75" s="1" t="b">
        <f t="shared" si="63"/>
        <v>1</v>
      </c>
      <c r="AK75" s="12"/>
    </row>
    <row r="76" spans="1:37" ht="14.25" customHeight="1" x14ac:dyDescent="0.25">
      <c r="A76" s="4">
        <v>3</v>
      </c>
      <c r="B76" s="13" t="s">
        <v>6</v>
      </c>
      <c r="C76" s="66">
        <f t="shared" si="64"/>
        <v>950</v>
      </c>
      <c r="D76" s="66">
        <f t="shared" si="65"/>
        <v>2025</v>
      </c>
      <c r="E76" s="66"/>
      <c r="F76" s="66">
        <f t="shared" si="67"/>
        <v>1400</v>
      </c>
      <c r="G76" s="66"/>
      <c r="H76" s="66"/>
      <c r="I76" s="66">
        <f t="shared" si="70"/>
        <v>1780</v>
      </c>
      <c r="J76" s="66"/>
      <c r="K76" s="66"/>
      <c r="L76" s="66">
        <f t="shared" si="73"/>
        <v>1456</v>
      </c>
      <c r="M76" s="66"/>
      <c r="N76" s="66">
        <f t="shared" si="75"/>
        <v>940</v>
      </c>
      <c r="O76" s="66">
        <f t="shared" si="76"/>
        <v>1470</v>
      </c>
      <c r="P76" s="66">
        <f t="shared" si="77"/>
        <v>1020</v>
      </c>
      <c r="Q76" s="66"/>
      <c r="R76" s="84">
        <v>1300</v>
      </c>
      <c r="S76" s="88">
        <v>2025</v>
      </c>
      <c r="T76" s="88"/>
      <c r="U76" s="88">
        <v>1400</v>
      </c>
      <c r="V76" s="88"/>
      <c r="W76" s="62"/>
      <c r="X76" s="62">
        <v>1780</v>
      </c>
      <c r="Y76" s="62"/>
      <c r="Z76" s="62">
        <v>944</v>
      </c>
      <c r="AA76" s="62"/>
      <c r="AB76" s="62"/>
      <c r="AC76" s="62">
        <v>940</v>
      </c>
      <c r="AD76" s="96">
        <v>1470</v>
      </c>
      <c r="AE76" s="145"/>
      <c r="AF76" s="17"/>
      <c r="AG76" s="9">
        <f t="shared" si="61"/>
        <v>1380.125</v>
      </c>
      <c r="AH76" s="10">
        <f t="shared" si="62"/>
        <v>1408.4285714285713</v>
      </c>
      <c r="AI76" s="11">
        <f t="shared" si="29"/>
        <v>102.05079767619392</v>
      </c>
      <c r="AJ76" s="1" t="b">
        <f t="shared" si="63"/>
        <v>1</v>
      </c>
      <c r="AK76" s="169"/>
    </row>
    <row r="77" spans="1:37" ht="14.25" customHeight="1" x14ac:dyDescent="0.25">
      <c r="A77" s="4">
        <v>4</v>
      </c>
      <c r="B77" s="13" t="s">
        <v>7</v>
      </c>
      <c r="C77" s="66">
        <f t="shared" si="64"/>
        <v>415</v>
      </c>
      <c r="D77" s="66" t="str">
        <f t="shared" si="65"/>
        <v>500.99</v>
      </c>
      <c r="E77" s="66">
        <f t="shared" si="66"/>
        <v>390</v>
      </c>
      <c r="F77" s="66">
        <f t="shared" si="67"/>
        <v>380</v>
      </c>
      <c r="G77" s="66">
        <f t="shared" si="68"/>
        <v>490</v>
      </c>
      <c r="H77" s="66">
        <f t="shared" si="69"/>
        <v>400</v>
      </c>
      <c r="I77" s="66">
        <f t="shared" si="70"/>
        <v>365</v>
      </c>
      <c r="J77" s="66">
        <f t="shared" si="71"/>
        <v>395</v>
      </c>
      <c r="K77" s="66">
        <f t="shared" si="72"/>
        <v>415</v>
      </c>
      <c r="L77" s="66">
        <f t="shared" si="73"/>
        <v>560</v>
      </c>
      <c r="M77" s="66">
        <f t="shared" si="74"/>
        <v>386</v>
      </c>
      <c r="N77" s="66">
        <f t="shared" si="75"/>
        <v>405</v>
      </c>
      <c r="O77" s="66">
        <f t="shared" si="76"/>
        <v>395</v>
      </c>
      <c r="P77" s="66">
        <f t="shared" si="77"/>
        <v>400</v>
      </c>
      <c r="Q77" s="66">
        <f t="shared" si="78"/>
        <v>385</v>
      </c>
      <c r="R77" s="84">
        <v>410</v>
      </c>
      <c r="S77" s="88">
        <v>558</v>
      </c>
      <c r="T77" s="88">
        <v>390</v>
      </c>
      <c r="U77" s="88">
        <v>380</v>
      </c>
      <c r="V77" s="88">
        <v>400</v>
      </c>
      <c r="W77" s="62">
        <v>390</v>
      </c>
      <c r="X77" s="62">
        <v>365</v>
      </c>
      <c r="Y77" s="62">
        <v>395</v>
      </c>
      <c r="Z77" s="62"/>
      <c r="AA77" s="62">
        <v>425</v>
      </c>
      <c r="AB77" s="62">
        <v>395</v>
      </c>
      <c r="AC77" s="62">
        <v>407</v>
      </c>
      <c r="AD77" s="96">
        <v>395</v>
      </c>
      <c r="AE77" s="145">
        <v>410</v>
      </c>
      <c r="AF77" s="17">
        <v>385</v>
      </c>
      <c r="AG77" s="9">
        <f t="shared" si="61"/>
        <v>412.92857142857144</v>
      </c>
      <c r="AH77" s="10">
        <f t="shared" si="62"/>
        <v>407.5</v>
      </c>
      <c r="AI77" s="11">
        <f t="shared" si="29"/>
        <v>98.685348555613217</v>
      </c>
      <c r="AJ77" s="1" t="b">
        <f t="shared" si="63"/>
        <v>1</v>
      </c>
      <c r="AK77" s="12"/>
    </row>
    <row r="78" spans="1:37" ht="14.25" customHeight="1" x14ac:dyDescent="0.25">
      <c r="A78" s="4">
        <v>5</v>
      </c>
      <c r="B78" s="5" t="s">
        <v>8</v>
      </c>
      <c r="C78" s="66"/>
      <c r="D78" s="66">
        <f t="shared" si="65"/>
        <v>160</v>
      </c>
      <c r="E78" s="66"/>
      <c r="F78" s="66"/>
      <c r="G78" s="66"/>
      <c r="H78" s="66"/>
      <c r="I78" s="66">
        <f t="shared" si="70"/>
        <v>270</v>
      </c>
      <c r="J78" s="66">
        <f t="shared" si="71"/>
        <v>265</v>
      </c>
      <c r="K78" s="66">
        <f t="shared" si="72"/>
        <v>276</v>
      </c>
      <c r="L78" s="66">
        <f t="shared" si="73"/>
        <v>210</v>
      </c>
      <c r="M78" s="66">
        <f t="shared" si="74"/>
        <v>216</v>
      </c>
      <c r="N78" s="66">
        <f t="shared" si="75"/>
        <v>252</v>
      </c>
      <c r="O78" s="66">
        <f t="shared" si="76"/>
        <v>275</v>
      </c>
      <c r="P78" s="66">
        <f t="shared" si="77"/>
        <v>250</v>
      </c>
      <c r="Q78" s="66"/>
      <c r="R78" s="84"/>
      <c r="S78" s="88">
        <v>160</v>
      </c>
      <c r="T78" s="88"/>
      <c r="U78" s="88"/>
      <c r="V78" s="88">
        <v>130</v>
      </c>
      <c r="W78" s="62"/>
      <c r="X78" s="62">
        <v>270</v>
      </c>
      <c r="Y78" s="62"/>
      <c r="Z78" s="62">
        <v>276</v>
      </c>
      <c r="AA78" s="62">
        <v>250</v>
      </c>
      <c r="AB78" s="62">
        <v>210</v>
      </c>
      <c r="AC78" s="62">
        <v>270</v>
      </c>
      <c r="AD78" s="96">
        <v>265</v>
      </c>
      <c r="AE78" s="145">
        <v>250</v>
      </c>
      <c r="AF78" s="17"/>
      <c r="AG78" s="9">
        <f t="shared" si="61"/>
        <v>241.55555555555554</v>
      </c>
      <c r="AH78" s="10">
        <f t="shared" si="62"/>
        <v>231.22222222222223</v>
      </c>
      <c r="AI78" s="11">
        <f t="shared" si="29"/>
        <v>95.722171113155483</v>
      </c>
      <c r="AJ78" s="1" t="b">
        <f t="shared" si="63"/>
        <v>1</v>
      </c>
      <c r="AK78" s="170"/>
    </row>
    <row r="79" spans="1:37" ht="14.25" customHeight="1" x14ac:dyDescent="0.25">
      <c r="A79" s="4">
        <v>6</v>
      </c>
      <c r="B79" s="5" t="s">
        <v>9</v>
      </c>
      <c r="C79" s="66">
        <f t="shared" si="64"/>
        <v>1320</v>
      </c>
      <c r="D79" s="66">
        <f t="shared" si="65"/>
        <v>1147</v>
      </c>
      <c r="E79" s="66">
        <f t="shared" si="66"/>
        <v>560</v>
      </c>
      <c r="F79" s="66">
        <f t="shared" si="67"/>
        <v>560</v>
      </c>
      <c r="G79" s="66">
        <f t="shared" si="68"/>
        <v>625</v>
      </c>
      <c r="H79" s="66">
        <f t="shared" si="69"/>
        <v>830</v>
      </c>
      <c r="I79" s="66">
        <f t="shared" si="70"/>
        <v>1638</v>
      </c>
      <c r="J79" s="66">
        <f t="shared" si="71"/>
        <v>1842</v>
      </c>
      <c r="K79" s="66">
        <f t="shared" si="72"/>
        <v>2116</v>
      </c>
      <c r="L79" s="66">
        <f t="shared" si="73"/>
        <v>1910</v>
      </c>
      <c r="M79" s="66">
        <f t="shared" si="74"/>
        <v>2145</v>
      </c>
      <c r="N79" s="66">
        <f t="shared" si="75"/>
        <v>2087</v>
      </c>
      <c r="O79" s="66">
        <f t="shared" si="76"/>
        <v>1980</v>
      </c>
      <c r="P79" s="66">
        <f t="shared" si="77"/>
        <v>1920</v>
      </c>
      <c r="Q79" s="66">
        <f t="shared" si="78"/>
        <v>1732</v>
      </c>
      <c r="R79" s="84">
        <v>1320</v>
      </c>
      <c r="S79" s="88">
        <v>500</v>
      </c>
      <c r="T79" s="88">
        <v>1470</v>
      </c>
      <c r="U79" s="88">
        <v>560</v>
      </c>
      <c r="V79" s="88">
        <v>625</v>
      </c>
      <c r="W79" s="62">
        <v>800</v>
      </c>
      <c r="X79" s="62">
        <v>1638</v>
      </c>
      <c r="Y79" s="62">
        <v>1944</v>
      </c>
      <c r="Z79" s="62">
        <v>1522</v>
      </c>
      <c r="AA79" s="62">
        <v>1950</v>
      </c>
      <c r="AB79" s="62">
        <v>2030</v>
      </c>
      <c r="AC79" s="62">
        <v>1888</v>
      </c>
      <c r="AD79" s="96">
        <v>1980</v>
      </c>
      <c r="AE79" s="145">
        <v>1940</v>
      </c>
      <c r="AF79" s="17">
        <v>1732</v>
      </c>
      <c r="AG79" s="9">
        <f t="shared" si="61"/>
        <v>1494.1333333333334</v>
      </c>
      <c r="AH79" s="10">
        <f t="shared" si="62"/>
        <v>1459.9333333333334</v>
      </c>
      <c r="AI79" s="11">
        <f t="shared" si="29"/>
        <v>97.711047653043011</v>
      </c>
      <c r="AJ79" s="1" t="b">
        <f t="shared" si="63"/>
        <v>1</v>
      </c>
      <c r="AK79" s="12"/>
    </row>
    <row r="80" spans="1:37" ht="14.25" customHeight="1" x14ac:dyDescent="0.25">
      <c r="A80" s="4">
        <v>7</v>
      </c>
      <c r="B80" s="5" t="s">
        <v>10</v>
      </c>
      <c r="C80" s="66">
        <f t="shared" si="64"/>
        <v>210</v>
      </c>
      <c r="D80" s="66">
        <f t="shared" si="65"/>
        <v>242</v>
      </c>
      <c r="E80" s="66">
        <f t="shared" si="66"/>
        <v>233.33</v>
      </c>
      <c r="F80" s="66">
        <f t="shared" si="67"/>
        <v>200</v>
      </c>
      <c r="G80" s="66">
        <f t="shared" si="68"/>
        <v>190</v>
      </c>
      <c r="H80" s="66">
        <f t="shared" si="69"/>
        <v>200</v>
      </c>
      <c r="I80" s="66">
        <f t="shared" si="70"/>
        <v>220</v>
      </c>
      <c r="J80" s="66">
        <f t="shared" si="71"/>
        <v>235</v>
      </c>
      <c r="K80" s="66">
        <f t="shared" si="72"/>
        <v>210</v>
      </c>
      <c r="L80" s="66">
        <f t="shared" si="73"/>
        <v>230</v>
      </c>
      <c r="M80" s="66">
        <f t="shared" si="74"/>
        <v>218</v>
      </c>
      <c r="N80" s="66">
        <f t="shared" si="75"/>
        <v>215</v>
      </c>
      <c r="O80" s="66">
        <f t="shared" si="76"/>
        <v>225</v>
      </c>
      <c r="P80" s="66">
        <f t="shared" si="77"/>
        <v>225</v>
      </c>
      <c r="Q80" s="66">
        <f t="shared" si="78"/>
        <v>225</v>
      </c>
      <c r="R80" s="84">
        <v>210</v>
      </c>
      <c r="S80" s="88">
        <v>236</v>
      </c>
      <c r="T80" s="88">
        <v>200</v>
      </c>
      <c r="U80" s="88">
        <v>200</v>
      </c>
      <c r="V80" s="88">
        <v>190</v>
      </c>
      <c r="W80" s="62">
        <v>200</v>
      </c>
      <c r="X80" s="62">
        <v>220</v>
      </c>
      <c r="Y80" s="62">
        <v>235</v>
      </c>
      <c r="Z80" s="62">
        <v>244</v>
      </c>
      <c r="AA80" s="62">
        <v>230</v>
      </c>
      <c r="AB80" s="62">
        <v>218</v>
      </c>
      <c r="AC80" s="62">
        <v>217</v>
      </c>
      <c r="AD80" s="96">
        <v>225</v>
      </c>
      <c r="AE80" s="145">
        <v>225</v>
      </c>
      <c r="AF80" s="17">
        <v>225</v>
      </c>
      <c r="AG80" s="9">
        <f t="shared" si="61"/>
        <v>218.55533333333332</v>
      </c>
      <c r="AH80" s="10">
        <f t="shared" si="62"/>
        <v>218.33333333333334</v>
      </c>
      <c r="AI80" s="11">
        <f t="shared" si="29"/>
        <v>99.898423892652659</v>
      </c>
      <c r="AJ80" s="1" t="b">
        <f t="shared" si="63"/>
        <v>1</v>
      </c>
      <c r="AK80" s="12"/>
    </row>
    <row r="81" spans="1:37" s="40" customFormat="1" ht="14.25" customHeight="1" x14ac:dyDescent="0.25">
      <c r="A81" s="41">
        <v>8</v>
      </c>
      <c r="B81" s="42" t="s">
        <v>11</v>
      </c>
      <c r="C81" s="66">
        <f t="shared" si="64"/>
        <v>180</v>
      </c>
      <c r="D81" s="66">
        <f t="shared" si="65"/>
        <v>158</v>
      </c>
      <c r="E81" s="66">
        <f t="shared" si="66"/>
        <v>170</v>
      </c>
      <c r="F81" s="66">
        <f t="shared" si="67"/>
        <v>170</v>
      </c>
      <c r="G81" s="66">
        <f t="shared" si="68"/>
        <v>180</v>
      </c>
      <c r="H81" s="66">
        <f t="shared" si="69"/>
        <v>130</v>
      </c>
      <c r="I81" s="66">
        <f t="shared" si="70"/>
        <v>185</v>
      </c>
      <c r="J81" s="66">
        <f t="shared" si="71"/>
        <v>195</v>
      </c>
      <c r="K81" s="66">
        <f t="shared" si="72"/>
        <v>195</v>
      </c>
      <c r="L81" s="66">
        <f t="shared" si="73"/>
        <v>206</v>
      </c>
      <c r="M81" s="66">
        <f t="shared" si="74"/>
        <v>178</v>
      </c>
      <c r="N81" s="66">
        <f t="shared" si="75"/>
        <v>211</v>
      </c>
      <c r="O81" s="66">
        <f t="shared" si="76"/>
        <v>195</v>
      </c>
      <c r="P81" s="66">
        <f t="shared" si="77"/>
        <v>245</v>
      </c>
      <c r="Q81" s="66">
        <f t="shared" si="78"/>
        <v>315</v>
      </c>
      <c r="R81" s="84">
        <v>185</v>
      </c>
      <c r="S81" s="88">
        <v>215</v>
      </c>
      <c r="T81" s="88">
        <v>165</v>
      </c>
      <c r="U81" s="88">
        <v>170</v>
      </c>
      <c r="V81" s="88">
        <v>140</v>
      </c>
      <c r="W81" s="62">
        <v>140</v>
      </c>
      <c r="X81" s="62">
        <v>185</v>
      </c>
      <c r="Y81" s="62">
        <v>195</v>
      </c>
      <c r="Z81" s="62">
        <v>186</v>
      </c>
      <c r="AA81" s="62">
        <v>190</v>
      </c>
      <c r="AB81" s="62">
        <v>176</v>
      </c>
      <c r="AC81" s="62">
        <v>200</v>
      </c>
      <c r="AD81" s="96">
        <v>195</v>
      </c>
      <c r="AE81" s="145">
        <v>245</v>
      </c>
      <c r="AF81" s="17">
        <v>225</v>
      </c>
      <c r="AG81" s="9">
        <f t="shared" si="61"/>
        <v>194.2</v>
      </c>
      <c r="AH81" s="10">
        <f t="shared" si="62"/>
        <v>187.46666666666667</v>
      </c>
      <c r="AI81" s="11">
        <f t="shared" si="29"/>
        <v>96.532784071404052</v>
      </c>
      <c r="AJ81" s="1" t="b">
        <f t="shared" si="63"/>
        <v>1</v>
      </c>
      <c r="AK81" s="44"/>
    </row>
    <row r="82" spans="1:37" ht="14.25" customHeight="1" x14ac:dyDescent="0.25">
      <c r="A82" s="4">
        <v>9</v>
      </c>
      <c r="B82" s="5" t="s">
        <v>12</v>
      </c>
      <c r="C82" s="66">
        <f t="shared" si="64"/>
        <v>165</v>
      </c>
      <c r="D82" s="66">
        <f t="shared" si="65"/>
        <v>202</v>
      </c>
      <c r="E82" s="66">
        <f t="shared" si="66"/>
        <v>160</v>
      </c>
      <c r="F82" s="66">
        <f t="shared" si="67"/>
        <v>170</v>
      </c>
      <c r="G82" s="66">
        <f t="shared" si="68"/>
        <v>180</v>
      </c>
      <c r="H82" s="66">
        <f t="shared" si="69"/>
        <v>170</v>
      </c>
      <c r="I82" s="66">
        <f t="shared" si="70"/>
        <v>150</v>
      </c>
      <c r="J82" s="66">
        <f t="shared" si="71"/>
        <v>160</v>
      </c>
      <c r="K82" s="66">
        <f t="shared" si="72"/>
        <v>180</v>
      </c>
      <c r="L82" s="66">
        <f t="shared" si="73"/>
        <v>150</v>
      </c>
      <c r="M82" s="66">
        <f t="shared" si="74"/>
        <v>150</v>
      </c>
      <c r="N82" s="66">
        <f t="shared" si="75"/>
        <v>155</v>
      </c>
      <c r="O82" s="66">
        <f t="shared" si="76"/>
        <v>182</v>
      </c>
      <c r="P82" s="66">
        <f t="shared" si="77"/>
        <v>180</v>
      </c>
      <c r="Q82" s="66">
        <f t="shared" si="78"/>
        <v>160</v>
      </c>
      <c r="R82" s="84">
        <v>165</v>
      </c>
      <c r="S82" s="88">
        <v>202</v>
      </c>
      <c r="T82" s="88">
        <v>160</v>
      </c>
      <c r="U82" s="88">
        <v>170</v>
      </c>
      <c r="V82" s="88">
        <v>180</v>
      </c>
      <c r="W82" s="62">
        <v>170</v>
      </c>
      <c r="X82" s="62">
        <v>150</v>
      </c>
      <c r="Y82" s="62">
        <v>165</v>
      </c>
      <c r="Z82" s="62">
        <v>180</v>
      </c>
      <c r="AA82" s="62">
        <v>150</v>
      </c>
      <c r="AB82" s="62">
        <v>150</v>
      </c>
      <c r="AC82" s="62">
        <v>150</v>
      </c>
      <c r="AD82" s="96">
        <v>182</v>
      </c>
      <c r="AE82" s="145">
        <v>180</v>
      </c>
      <c r="AF82" s="17">
        <v>160</v>
      </c>
      <c r="AG82" s="9">
        <f t="shared" si="61"/>
        <v>167.6</v>
      </c>
      <c r="AH82" s="10">
        <f t="shared" si="62"/>
        <v>167.6</v>
      </c>
      <c r="AI82" s="11">
        <f t="shared" si="29"/>
        <v>100</v>
      </c>
      <c r="AJ82" s="1" t="b">
        <f t="shared" si="63"/>
        <v>1</v>
      </c>
      <c r="AK82" s="12"/>
    </row>
    <row r="83" spans="1:37" ht="14.25" customHeight="1" x14ac:dyDescent="0.25">
      <c r="A83" s="4">
        <v>10</v>
      </c>
      <c r="B83" s="5" t="s">
        <v>13</v>
      </c>
      <c r="C83" s="66">
        <f t="shared" si="64"/>
        <v>120</v>
      </c>
      <c r="D83" s="66">
        <f t="shared" si="65"/>
        <v>145</v>
      </c>
      <c r="E83" s="66">
        <f t="shared" si="66"/>
        <v>115</v>
      </c>
      <c r="F83" s="66">
        <f t="shared" si="67"/>
        <v>120</v>
      </c>
      <c r="G83" s="66">
        <f t="shared" si="68"/>
        <v>120</v>
      </c>
      <c r="H83" s="66">
        <f t="shared" si="69"/>
        <v>120</v>
      </c>
      <c r="I83" s="66">
        <f t="shared" si="70"/>
        <v>118</v>
      </c>
      <c r="J83" s="66">
        <f t="shared" si="71"/>
        <v>125</v>
      </c>
      <c r="K83" s="66">
        <f t="shared" si="72"/>
        <v>123</v>
      </c>
      <c r="L83" s="66">
        <f t="shared" si="73"/>
        <v>118</v>
      </c>
      <c r="M83" s="66">
        <f t="shared" si="74"/>
        <v>110</v>
      </c>
      <c r="N83" s="66">
        <f t="shared" si="75"/>
        <v>118</v>
      </c>
      <c r="O83" s="66">
        <f t="shared" si="76"/>
        <v>125</v>
      </c>
      <c r="P83" s="66">
        <f t="shared" si="77"/>
        <v>115</v>
      </c>
      <c r="Q83" s="66">
        <f t="shared" si="78"/>
        <v>120</v>
      </c>
      <c r="R83" s="84">
        <v>120</v>
      </c>
      <c r="S83" s="88">
        <v>145</v>
      </c>
      <c r="T83" s="88">
        <v>120</v>
      </c>
      <c r="U83" s="88">
        <v>120</v>
      </c>
      <c r="V83" s="88">
        <v>120</v>
      </c>
      <c r="W83" s="62">
        <v>120</v>
      </c>
      <c r="X83" s="62">
        <v>118</v>
      </c>
      <c r="Y83" s="62">
        <v>125</v>
      </c>
      <c r="Z83" s="62">
        <v>123</v>
      </c>
      <c r="AA83" s="62">
        <v>106</v>
      </c>
      <c r="AB83" s="62">
        <v>110</v>
      </c>
      <c r="AC83" s="62">
        <v>115</v>
      </c>
      <c r="AD83" s="96">
        <v>120</v>
      </c>
      <c r="AE83" s="145">
        <v>115</v>
      </c>
      <c r="AF83" s="17">
        <v>120</v>
      </c>
      <c r="AG83" s="9">
        <f t="shared" si="61"/>
        <v>120.8</v>
      </c>
      <c r="AH83" s="10">
        <f t="shared" si="62"/>
        <v>119.8</v>
      </c>
      <c r="AI83" s="11">
        <f t="shared" si="29"/>
        <v>99.172185430463571</v>
      </c>
      <c r="AJ83" s="1" t="b">
        <f t="shared" si="63"/>
        <v>1</v>
      </c>
      <c r="AK83" s="12"/>
    </row>
    <row r="84" spans="1:37" ht="14.25" customHeight="1" x14ac:dyDescent="0.25">
      <c r="A84" s="4">
        <v>11</v>
      </c>
      <c r="B84" s="36" t="s">
        <v>14</v>
      </c>
      <c r="C84" s="66">
        <f t="shared" si="64"/>
        <v>58</v>
      </c>
      <c r="D84" s="66">
        <f t="shared" si="65"/>
        <v>70</v>
      </c>
      <c r="E84" s="66">
        <f t="shared" si="66"/>
        <v>55</v>
      </c>
      <c r="F84" s="66">
        <f t="shared" si="67"/>
        <v>50</v>
      </c>
      <c r="G84" s="66">
        <f t="shared" si="68"/>
        <v>55</v>
      </c>
      <c r="H84" s="66">
        <f t="shared" si="69"/>
        <v>60</v>
      </c>
      <c r="I84" s="66">
        <f t="shared" si="70"/>
        <v>56</v>
      </c>
      <c r="J84" s="66">
        <f t="shared" si="71"/>
        <v>60</v>
      </c>
      <c r="K84" s="66">
        <f t="shared" si="72"/>
        <v>60</v>
      </c>
      <c r="L84" s="66">
        <f t="shared" si="73"/>
        <v>70</v>
      </c>
      <c r="M84" s="66">
        <f t="shared" si="74"/>
        <v>53</v>
      </c>
      <c r="N84" s="66">
        <f t="shared" si="75"/>
        <v>54</v>
      </c>
      <c r="O84" s="66">
        <f t="shared" si="76"/>
        <v>55</v>
      </c>
      <c r="P84" s="66">
        <f t="shared" si="77"/>
        <v>55</v>
      </c>
      <c r="Q84" s="66">
        <f t="shared" si="78"/>
        <v>52</v>
      </c>
      <c r="R84" s="84">
        <v>58</v>
      </c>
      <c r="S84" s="88">
        <v>46</v>
      </c>
      <c r="T84" s="88">
        <v>55</v>
      </c>
      <c r="U84" s="88">
        <v>50</v>
      </c>
      <c r="V84" s="88">
        <v>55</v>
      </c>
      <c r="W84" s="62">
        <v>60</v>
      </c>
      <c r="X84" s="62">
        <v>56</v>
      </c>
      <c r="Y84" s="62">
        <v>60</v>
      </c>
      <c r="Z84" s="62">
        <v>60</v>
      </c>
      <c r="AA84" s="62">
        <v>60</v>
      </c>
      <c r="AB84" s="62">
        <v>51</v>
      </c>
      <c r="AC84" s="62">
        <v>54</v>
      </c>
      <c r="AD84" s="62">
        <v>55</v>
      </c>
      <c r="AE84" s="62">
        <v>55</v>
      </c>
      <c r="AF84" s="17">
        <v>60</v>
      </c>
      <c r="AG84" s="9">
        <f t="shared" si="61"/>
        <v>57.533333333333331</v>
      </c>
      <c r="AH84" s="10">
        <f t="shared" si="62"/>
        <v>55.666666666666664</v>
      </c>
      <c r="AI84" s="11">
        <f t="shared" si="29"/>
        <v>96.755504055619937</v>
      </c>
      <c r="AJ84" s="1" t="b">
        <f t="shared" si="63"/>
        <v>1</v>
      </c>
      <c r="AK84" s="12"/>
    </row>
    <row r="85" spans="1:37" ht="14.25" customHeight="1" x14ac:dyDescent="0.25">
      <c r="A85" s="4">
        <v>12</v>
      </c>
      <c r="B85" s="36" t="s">
        <v>15</v>
      </c>
      <c r="C85" s="66">
        <f t="shared" si="64"/>
        <v>1325</v>
      </c>
      <c r="D85" s="66">
        <f t="shared" si="65"/>
        <v>2930</v>
      </c>
      <c r="E85" s="66">
        <f t="shared" si="66"/>
        <v>1650</v>
      </c>
      <c r="F85" s="66">
        <f t="shared" si="67"/>
        <v>1200</v>
      </c>
      <c r="G85" s="66">
        <f t="shared" si="68"/>
        <v>1833.33</v>
      </c>
      <c r="H85" s="66">
        <f t="shared" si="69"/>
        <v>2800</v>
      </c>
      <c r="I85" s="66">
        <f t="shared" si="70"/>
        <v>1500</v>
      </c>
      <c r="J85" s="66">
        <f t="shared" si="71"/>
        <v>2500</v>
      </c>
      <c r="K85" s="66">
        <f t="shared" si="72"/>
        <v>2330</v>
      </c>
      <c r="L85" s="66">
        <f t="shared" si="73"/>
        <v>2600</v>
      </c>
      <c r="M85" s="66">
        <f t="shared" si="74"/>
        <v>2240</v>
      </c>
      <c r="N85" s="66">
        <f t="shared" si="75"/>
        <v>1250</v>
      </c>
      <c r="O85" s="66">
        <f t="shared" si="76"/>
        <v>1890</v>
      </c>
      <c r="P85" s="66">
        <f t="shared" si="77"/>
        <v>1500</v>
      </c>
      <c r="Q85" s="66">
        <f t="shared" si="78"/>
        <v>1500</v>
      </c>
      <c r="R85" s="84">
        <v>2700</v>
      </c>
      <c r="S85" s="88">
        <v>2740</v>
      </c>
      <c r="T85" s="88">
        <v>1500</v>
      </c>
      <c r="U85" s="88">
        <v>1200</v>
      </c>
      <c r="V85" s="88">
        <v>1600</v>
      </c>
      <c r="W85" s="62">
        <v>1550</v>
      </c>
      <c r="X85" s="62">
        <v>1500</v>
      </c>
      <c r="Y85" s="62">
        <v>2500</v>
      </c>
      <c r="Z85" s="62">
        <v>2475</v>
      </c>
      <c r="AA85" s="62">
        <v>2500</v>
      </c>
      <c r="AB85" s="62">
        <v>2250</v>
      </c>
      <c r="AC85" s="62">
        <v>2510</v>
      </c>
      <c r="AD85" s="62">
        <v>1890</v>
      </c>
      <c r="AE85" s="62">
        <v>1944</v>
      </c>
      <c r="AF85" s="17">
        <v>1850</v>
      </c>
      <c r="AG85" s="9">
        <f t="shared" si="61"/>
        <v>1936.5553333333335</v>
      </c>
      <c r="AH85" s="10">
        <f t="shared" si="62"/>
        <v>2047.2666666666667</v>
      </c>
      <c r="AI85" s="11">
        <f t="shared" si="29"/>
        <v>105.71692073175979</v>
      </c>
      <c r="AJ85" s="1" t="b">
        <f t="shared" si="63"/>
        <v>1</v>
      </c>
      <c r="AK85" s="12"/>
    </row>
    <row r="86" spans="1:37" ht="14.25" customHeight="1" x14ac:dyDescent="0.25">
      <c r="A86" s="4">
        <v>13</v>
      </c>
      <c r="B86" s="36" t="s">
        <v>16</v>
      </c>
      <c r="C86" s="66">
        <f t="shared" si="64"/>
        <v>120</v>
      </c>
      <c r="D86" s="66">
        <f t="shared" si="65"/>
        <v>101</v>
      </c>
      <c r="E86" s="66">
        <f t="shared" si="66"/>
        <v>85</v>
      </c>
      <c r="F86" s="66">
        <f t="shared" si="67"/>
        <v>100</v>
      </c>
      <c r="G86" s="66">
        <f t="shared" si="68"/>
        <v>110</v>
      </c>
      <c r="H86" s="66">
        <f t="shared" si="69"/>
        <v>90</v>
      </c>
      <c r="I86" s="66">
        <f t="shared" si="70"/>
        <v>107</v>
      </c>
      <c r="J86" s="66">
        <f t="shared" si="71"/>
        <v>110</v>
      </c>
      <c r="K86" s="66">
        <f t="shared" si="72"/>
        <v>155</v>
      </c>
      <c r="L86" s="66">
        <f t="shared" si="73"/>
        <v>105</v>
      </c>
      <c r="M86" s="66">
        <f t="shared" si="74"/>
        <v>93</v>
      </c>
      <c r="N86" s="66">
        <f t="shared" si="75"/>
        <v>137</v>
      </c>
      <c r="O86" s="66">
        <f t="shared" si="76"/>
        <v>100</v>
      </c>
      <c r="P86" s="66">
        <f t="shared" si="77"/>
        <v>100</v>
      </c>
      <c r="Q86" s="66">
        <f t="shared" si="78"/>
        <v>100</v>
      </c>
      <c r="R86" s="84">
        <v>83</v>
      </c>
      <c r="S86" s="88">
        <v>101</v>
      </c>
      <c r="T86" s="88">
        <v>85</v>
      </c>
      <c r="U86" s="88">
        <v>100</v>
      </c>
      <c r="V86" s="88">
        <v>110</v>
      </c>
      <c r="W86" s="62">
        <v>90</v>
      </c>
      <c r="X86" s="62">
        <v>107</v>
      </c>
      <c r="Y86" s="62">
        <v>110</v>
      </c>
      <c r="Z86" s="62">
        <v>100</v>
      </c>
      <c r="AA86" s="62">
        <v>100</v>
      </c>
      <c r="AB86" s="62">
        <v>102</v>
      </c>
      <c r="AC86" s="62">
        <v>100</v>
      </c>
      <c r="AD86" s="62">
        <v>100</v>
      </c>
      <c r="AE86" s="62">
        <v>100</v>
      </c>
      <c r="AF86" s="17">
        <v>100</v>
      </c>
      <c r="AG86" s="9">
        <f t="shared" si="61"/>
        <v>107.53333333333333</v>
      </c>
      <c r="AH86" s="10">
        <f t="shared" si="62"/>
        <v>99.2</v>
      </c>
      <c r="AI86" s="11">
        <f t="shared" si="29"/>
        <v>92.250464972101682</v>
      </c>
      <c r="AJ86" s="1" t="b">
        <f t="shared" si="63"/>
        <v>1</v>
      </c>
      <c r="AK86" s="12"/>
    </row>
    <row r="87" spans="1:37" ht="14.25" customHeight="1" x14ac:dyDescent="0.25">
      <c r="A87" s="4">
        <v>14</v>
      </c>
      <c r="B87" s="36" t="s">
        <v>17</v>
      </c>
      <c r="C87" s="66">
        <f t="shared" si="64"/>
        <v>174.28</v>
      </c>
      <c r="D87" s="66">
        <f t="shared" si="65"/>
        <v>124.28</v>
      </c>
      <c r="E87" s="66">
        <f t="shared" si="66"/>
        <v>150</v>
      </c>
      <c r="F87" s="66">
        <f t="shared" si="67"/>
        <v>200</v>
      </c>
      <c r="G87" s="66">
        <f t="shared" si="68"/>
        <v>134.91999999999999</v>
      </c>
      <c r="H87" s="66">
        <f t="shared" si="69"/>
        <v>150</v>
      </c>
      <c r="I87" s="66">
        <f t="shared" si="70"/>
        <v>170</v>
      </c>
      <c r="J87" s="66">
        <f t="shared" si="71"/>
        <v>163</v>
      </c>
      <c r="K87" s="66">
        <f t="shared" si="72"/>
        <v>163</v>
      </c>
      <c r="L87" s="66">
        <f t="shared" si="73"/>
        <v>163</v>
      </c>
      <c r="M87" s="66">
        <f t="shared" si="74"/>
        <v>163</v>
      </c>
      <c r="N87" s="66">
        <f t="shared" si="75"/>
        <v>170</v>
      </c>
      <c r="O87" s="66">
        <f t="shared" si="76"/>
        <v>180</v>
      </c>
      <c r="P87" s="66">
        <f t="shared" si="77"/>
        <v>180</v>
      </c>
      <c r="Q87" s="66">
        <f t="shared" si="78"/>
        <v>180</v>
      </c>
      <c r="R87" s="88">
        <v>192.85</v>
      </c>
      <c r="S87" s="88">
        <v>177.14</v>
      </c>
      <c r="T87" s="88">
        <v>178.5</v>
      </c>
      <c r="U87" s="88">
        <v>200</v>
      </c>
      <c r="V87" s="88">
        <v>134</v>
      </c>
      <c r="W87" s="62">
        <v>157.13999999999999</v>
      </c>
      <c r="X87" s="62">
        <v>154</v>
      </c>
      <c r="Y87" s="62">
        <v>149</v>
      </c>
      <c r="Z87" s="62">
        <v>148</v>
      </c>
      <c r="AA87" s="62">
        <v>148</v>
      </c>
      <c r="AB87" s="62">
        <v>148</v>
      </c>
      <c r="AC87" s="62">
        <v>154</v>
      </c>
      <c r="AD87" s="62">
        <v>314</v>
      </c>
      <c r="AE87" s="62">
        <v>314</v>
      </c>
      <c r="AF87" s="14">
        <v>314</v>
      </c>
      <c r="AG87" s="9">
        <f t="shared" si="61"/>
        <v>164.36533333333333</v>
      </c>
      <c r="AH87" s="10">
        <f t="shared" si="62"/>
        <v>192.17533333333333</v>
      </c>
      <c r="AI87" s="11">
        <f t="shared" si="29"/>
        <v>116.91962619854957</v>
      </c>
      <c r="AJ87" s="1" t="b">
        <f t="shared" si="63"/>
        <v>1</v>
      </c>
      <c r="AK87" s="171" t="s">
        <v>78</v>
      </c>
    </row>
    <row r="88" spans="1:37" ht="14.25" customHeight="1" x14ac:dyDescent="0.25">
      <c r="A88" s="4">
        <v>15</v>
      </c>
      <c r="B88" s="45" t="s">
        <v>18</v>
      </c>
      <c r="C88" s="66">
        <f t="shared" si="64"/>
        <v>157.13999999999999</v>
      </c>
      <c r="D88" s="66">
        <f t="shared" si="65"/>
        <v>177.14</v>
      </c>
      <c r="E88" s="66">
        <f t="shared" si="66"/>
        <v>171.42</v>
      </c>
      <c r="F88" s="66">
        <f t="shared" si="67"/>
        <v>180</v>
      </c>
      <c r="G88" s="66">
        <f t="shared" si="68"/>
        <v>157.13999999999999</v>
      </c>
      <c r="H88" s="66"/>
      <c r="I88" s="66">
        <f t="shared" si="70"/>
        <v>255</v>
      </c>
      <c r="J88" s="66">
        <f t="shared" si="71"/>
        <v>243</v>
      </c>
      <c r="K88" s="66">
        <f t="shared" si="72"/>
        <v>243</v>
      </c>
      <c r="L88" s="66">
        <f t="shared" si="73"/>
        <v>243</v>
      </c>
      <c r="M88" s="66">
        <f t="shared" si="74"/>
        <v>243</v>
      </c>
      <c r="N88" s="66">
        <f t="shared" si="75"/>
        <v>255</v>
      </c>
      <c r="O88" s="66">
        <f t="shared" si="76"/>
        <v>210</v>
      </c>
      <c r="P88" s="66">
        <f t="shared" si="77"/>
        <v>210</v>
      </c>
      <c r="Q88" s="66">
        <f t="shared" si="78"/>
        <v>210</v>
      </c>
      <c r="R88" s="88">
        <v>186.42</v>
      </c>
      <c r="S88" s="88">
        <v>200</v>
      </c>
      <c r="T88" s="88"/>
      <c r="U88" s="88">
        <v>180</v>
      </c>
      <c r="V88" s="88">
        <v>157</v>
      </c>
      <c r="W88" s="62">
        <v>200</v>
      </c>
      <c r="X88" s="62">
        <v>258</v>
      </c>
      <c r="Y88" s="62">
        <v>249</v>
      </c>
      <c r="Z88" s="62">
        <v>245</v>
      </c>
      <c r="AA88" s="62">
        <v>245</v>
      </c>
      <c r="AB88" s="62">
        <v>245</v>
      </c>
      <c r="AC88" s="62">
        <v>258</v>
      </c>
      <c r="AD88" s="62">
        <v>300</v>
      </c>
      <c r="AE88" s="62">
        <v>300</v>
      </c>
      <c r="AF88" s="14">
        <v>300</v>
      </c>
      <c r="AG88" s="9">
        <f t="shared" si="61"/>
        <v>211.06</v>
      </c>
      <c r="AH88" s="10">
        <f t="shared" si="62"/>
        <v>237.38714285714286</v>
      </c>
      <c r="AI88" s="11">
        <f t="shared" si="29"/>
        <v>112.47377184551448</v>
      </c>
      <c r="AJ88" s="1" t="b">
        <f t="shared" si="63"/>
        <v>1</v>
      </c>
      <c r="AK88" s="172" t="s">
        <v>78</v>
      </c>
    </row>
    <row r="89" spans="1:37" ht="14.25" customHeight="1" x14ac:dyDescent="0.25">
      <c r="A89" s="4">
        <v>16</v>
      </c>
      <c r="B89" s="36" t="s">
        <v>19</v>
      </c>
      <c r="C89" s="66">
        <f t="shared" si="64"/>
        <v>183.33</v>
      </c>
      <c r="D89" s="66">
        <f t="shared" si="65"/>
        <v>117</v>
      </c>
      <c r="E89" s="66">
        <f t="shared" si="66"/>
        <v>175</v>
      </c>
      <c r="F89" s="66">
        <f t="shared" si="67"/>
        <v>120</v>
      </c>
      <c r="G89" s="66">
        <f t="shared" si="68"/>
        <v>110</v>
      </c>
      <c r="H89" s="66">
        <f t="shared" si="69"/>
        <v>120</v>
      </c>
      <c r="I89" s="66">
        <f t="shared" si="70"/>
        <v>85</v>
      </c>
      <c r="J89" s="66">
        <f t="shared" si="71"/>
        <v>125</v>
      </c>
      <c r="K89" s="66">
        <f t="shared" si="72"/>
        <v>138</v>
      </c>
      <c r="L89" s="66">
        <f t="shared" si="73"/>
        <v>120</v>
      </c>
      <c r="M89" s="66">
        <f t="shared" si="74"/>
        <v>125</v>
      </c>
      <c r="N89" s="66">
        <f t="shared" si="75"/>
        <v>173</v>
      </c>
      <c r="O89" s="66">
        <f t="shared" si="76"/>
        <v>170</v>
      </c>
      <c r="P89" s="66">
        <f t="shared" si="77"/>
        <v>95</v>
      </c>
      <c r="Q89" s="66">
        <f t="shared" si="78"/>
        <v>110</v>
      </c>
      <c r="R89" s="88">
        <v>130</v>
      </c>
      <c r="S89" s="88">
        <v>117</v>
      </c>
      <c r="T89" s="88">
        <v>130</v>
      </c>
      <c r="U89" s="88">
        <v>120</v>
      </c>
      <c r="V89" s="88">
        <v>110</v>
      </c>
      <c r="W89" s="62">
        <v>100</v>
      </c>
      <c r="X89" s="62">
        <v>85</v>
      </c>
      <c r="Y89" s="62">
        <v>125</v>
      </c>
      <c r="Z89" s="62">
        <v>232</v>
      </c>
      <c r="AA89" s="62">
        <v>70</v>
      </c>
      <c r="AB89" s="62">
        <v>125</v>
      </c>
      <c r="AC89" s="62">
        <v>187</v>
      </c>
      <c r="AD89" s="62">
        <v>170</v>
      </c>
      <c r="AE89" s="62">
        <v>85</v>
      </c>
      <c r="AF89" s="17">
        <v>110</v>
      </c>
      <c r="AG89" s="9">
        <f t="shared" si="61"/>
        <v>131.08866666666665</v>
      </c>
      <c r="AH89" s="10">
        <f t="shared" si="62"/>
        <v>126.4</v>
      </c>
      <c r="AI89" s="11">
        <f t="shared" si="29"/>
        <v>96.42328602014922</v>
      </c>
      <c r="AJ89" s="1" t="b">
        <f t="shared" si="63"/>
        <v>1</v>
      </c>
      <c r="AK89" s="12"/>
    </row>
    <row r="90" spans="1:37" ht="14.25" customHeight="1" x14ac:dyDescent="0.25">
      <c r="A90" s="4">
        <v>17</v>
      </c>
      <c r="B90" s="36" t="s">
        <v>20</v>
      </c>
      <c r="C90" s="66">
        <f t="shared" si="64"/>
        <v>100</v>
      </c>
      <c r="D90" s="66">
        <f t="shared" si="65"/>
        <v>99</v>
      </c>
      <c r="E90" s="66">
        <f t="shared" si="66"/>
        <v>100</v>
      </c>
      <c r="F90" s="66">
        <f t="shared" si="67"/>
        <v>75</v>
      </c>
      <c r="G90" s="66">
        <f t="shared" si="68"/>
        <v>90</v>
      </c>
      <c r="H90" s="66">
        <f t="shared" si="69"/>
        <v>90</v>
      </c>
      <c r="I90" s="66">
        <f t="shared" si="70"/>
        <v>114</v>
      </c>
      <c r="J90" s="66">
        <f t="shared" si="71"/>
        <v>95</v>
      </c>
      <c r="K90" s="66">
        <f t="shared" si="72"/>
        <v>93</v>
      </c>
      <c r="L90" s="66">
        <f t="shared" si="73"/>
        <v>90</v>
      </c>
      <c r="M90" s="66">
        <f t="shared" si="74"/>
        <v>86</v>
      </c>
      <c r="N90" s="66">
        <f t="shared" si="75"/>
        <v>102</v>
      </c>
      <c r="O90" s="66">
        <f t="shared" si="76"/>
        <v>90</v>
      </c>
      <c r="P90" s="66">
        <f t="shared" si="77"/>
        <v>90</v>
      </c>
      <c r="Q90" s="66">
        <f t="shared" si="78"/>
        <v>85</v>
      </c>
      <c r="R90" s="88">
        <v>118.75</v>
      </c>
      <c r="S90" s="88">
        <v>72</v>
      </c>
      <c r="T90" s="88">
        <v>95</v>
      </c>
      <c r="U90" s="88">
        <v>75</v>
      </c>
      <c r="V90" s="88">
        <v>90</v>
      </c>
      <c r="W90" s="62">
        <v>90</v>
      </c>
      <c r="X90" s="62">
        <v>114</v>
      </c>
      <c r="Y90" s="62">
        <v>95</v>
      </c>
      <c r="Z90" s="62">
        <v>94</v>
      </c>
      <c r="AA90" s="62">
        <v>90</v>
      </c>
      <c r="AB90" s="62">
        <v>157</v>
      </c>
      <c r="AC90" s="62">
        <v>105</v>
      </c>
      <c r="AD90" s="96">
        <v>90</v>
      </c>
      <c r="AE90" s="145">
        <v>90</v>
      </c>
      <c r="AF90" s="17">
        <v>80</v>
      </c>
      <c r="AG90" s="9">
        <f t="shared" si="61"/>
        <v>93.266666666666666</v>
      </c>
      <c r="AH90" s="10">
        <f t="shared" si="62"/>
        <v>97.05</v>
      </c>
      <c r="AI90" s="11">
        <f t="shared" si="29"/>
        <v>104.05646890636169</v>
      </c>
      <c r="AJ90" s="1" t="b">
        <f t="shared" si="63"/>
        <v>1</v>
      </c>
      <c r="AK90" s="12"/>
    </row>
    <row r="91" spans="1:37" ht="14.25" customHeight="1" x14ac:dyDescent="0.25">
      <c r="A91" s="4">
        <v>18</v>
      </c>
      <c r="B91" s="36" t="s">
        <v>21</v>
      </c>
      <c r="C91" s="66">
        <f t="shared" si="64"/>
        <v>100</v>
      </c>
      <c r="D91" s="66">
        <f t="shared" si="65"/>
        <v>96</v>
      </c>
      <c r="E91" s="66">
        <f t="shared" si="66"/>
        <v>95</v>
      </c>
      <c r="F91" s="66">
        <f t="shared" si="67"/>
        <v>90</v>
      </c>
      <c r="G91" s="66">
        <f t="shared" si="68"/>
        <v>100</v>
      </c>
      <c r="H91" s="66">
        <f t="shared" si="69"/>
        <v>90</v>
      </c>
      <c r="I91" s="66">
        <f t="shared" si="70"/>
        <v>100</v>
      </c>
      <c r="J91" s="66">
        <f t="shared" si="71"/>
        <v>85</v>
      </c>
      <c r="K91" s="66">
        <f t="shared" si="72"/>
        <v>128</v>
      </c>
      <c r="L91" s="66">
        <f t="shared" si="73"/>
        <v>120</v>
      </c>
      <c r="M91" s="66">
        <f t="shared" si="74"/>
        <v>137</v>
      </c>
      <c r="N91" s="66">
        <f t="shared" si="75"/>
        <v>98</v>
      </c>
      <c r="O91" s="66">
        <f t="shared" si="76"/>
        <v>100</v>
      </c>
      <c r="P91" s="66">
        <f t="shared" si="77"/>
        <v>80</v>
      </c>
      <c r="Q91" s="66">
        <f t="shared" si="78"/>
        <v>100</v>
      </c>
      <c r="R91" s="88">
        <v>133.33000000000001</v>
      </c>
      <c r="S91" s="88">
        <v>96</v>
      </c>
      <c r="T91" s="88">
        <v>95</v>
      </c>
      <c r="U91" s="88">
        <v>90</v>
      </c>
      <c r="V91" s="88">
        <v>100</v>
      </c>
      <c r="W91" s="62">
        <v>90</v>
      </c>
      <c r="X91" s="62">
        <v>100</v>
      </c>
      <c r="Y91" s="62">
        <v>85</v>
      </c>
      <c r="Z91" s="62">
        <v>106</v>
      </c>
      <c r="AA91" s="62">
        <v>120</v>
      </c>
      <c r="AB91" s="62">
        <v>90</v>
      </c>
      <c r="AC91" s="62">
        <v>102</v>
      </c>
      <c r="AD91" s="96">
        <v>100</v>
      </c>
      <c r="AE91" s="145">
        <v>80</v>
      </c>
      <c r="AF91" s="17">
        <v>94</v>
      </c>
      <c r="AG91" s="9">
        <f t="shared" si="61"/>
        <v>101.26666666666667</v>
      </c>
      <c r="AH91" s="10">
        <f t="shared" si="62"/>
        <v>98.755333333333326</v>
      </c>
      <c r="AI91" s="11">
        <f t="shared" si="29"/>
        <v>97.520078999341663</v>
      </c>
      <c r="AJ91" s="1" t="b">
        <f t="shared" si="63"/>
        <v>1</v>
      </c>
      <c r="AK91" s="12"/>
    </row>
    <row r="92" spans="1:37" ht="14.25" customHeight="1" x14ac:dyDescent="0.25">
      <c r="A92" s="4">
        <v>19</v>
      </c>
      <c r="B92" s="36" t="s">
        <v>22</v>
      </c>
      <c r="C92" s="66">
        <f t="shared" si="64"/>
        <v>280</v>
      </c>
      <c r="D92" s="66">
        <f t="shared" si="65"/>
        <v>266.66000000000003</v>
      </c>
      <c r="E92" s="66">
        <f t="shared" si="66"/>
        <v>211.11</v>
      </c>
      <c r="F92" s="66">
        <f t="shared" si="67"/>
        <v>250</v>
      </c>
      <c r="G92" s="66">
        <f t="shared" si="68"/>
        <v>250</v>
      </c>
      <c r="H92" s="66">
        <f t="shared" si="69"/>
        <v>200</v>
      </c>
      <c r="I92" s="66">
        <f t="shared" si="70"/>
        <v>275</v>
      </c>
      <c r="J92" s="66">
        <f t="shared" si="71"/>
        <v>250</v>
      </c>
      <c r="K92" s="66">
        <f t="shared" si="72"/>
        <v>118</v>
      </c>
      <c r="L92" s="66">
        <f t="shared" si="73"/>
        <v>237</v>
      </c>
      <c r="M92" s="66">
        <f t="shared" si="74"/>
        <v>118</v>
      </c>
      <c r="N92" s="66">
        <f t="shared" si="75"/>
        <v>215</v>
      </c>
      <c r="O92" s="66">
        <f t="shared" si="76"/>
        <v>215</v>
      </c>
      <c r="P92" s="66">
        <f t="shared" si="77"/>
        <v>200</v>
      </c>
      <c r="Q92" s="66">
        <f t="shared" si="78"/>
        <v>190</v>
      </c>
      <c r="R92" s="88">
        <v>280</v>
      </c>
      <c r="S92" s="88">
        <v>225.5</v>
      </c>
      <c r="T92" s="88">
        <v>222.2</v>
      </c>
      <c r="U92" s="88">
        <v>222.2</v>
      </c>
      <c r="V92" s="88">
        <v>175</v>
      </c>
      <c r="W92" s="62">
        <v>200</v>
      </c>
      <c r="X92" s="62">
        <v>275</v>
      </c>
      <c r="Y92" s="62">
        <v>250</v>
      </c>
      <c r="Z92" s="62">
        <v>247</v>
      </c>
      <c r="AA92" s="62">
        <v>237</v>
      </c>
      <c r="AB92" s="62">
        <v>134</v>
      </c>
      <c r="AC92" s="62">
        <v>119</v>
      </c>
      <c r="AD92" s="96">
        <v>215</v>
      </c>
      <c r="AE92" s="145">
        <v>267</v>
      </c>
      <c r="AF92" s="17">
        <v>220</v>
      </c>
      <c r="AG92" s="9">
        <f t="shared" si="61"/>
        <v>218.38466666666667</v>
      </c>
      <c r="AH92" s="10">
        <f t="shared" si="62"/>
        <v>219.26000000000002</v>
      </c>
      <c r="AI92" s="11">
        <f t="shared" si="29"/>
        <v>100.40082179151773</v>
      </c>
      <c r="AJ92" s="1" t="b">
        <f t="shared" si="63"/>
        <v>1</v>
      </c>
      <c r="AK92" s="12"/>
    </row>
    <row r="93" spans="1:37" ht="14.25" customHeight="1" x14ac:dyDescent="0.25">
      <c r="A93" s="4">
        <v>20</v>
      </c>
      <c r="B93" s="36" t="s">
        <v>23</v>
      </c>
      <c r="C93" s="66">
        <f t="shared" si="64"/>
        <v>80</v>
      </c>
      <c r="D93" s="66">
        <f t="shared" si="65"/>
        <v>70</v>
      </c>
      <c r="E93" s="66">
        <f t="shared" si="66"/>
        <v>70</v>
      </c>
      <c r="F93" s="66">
        <f t="shared" si="67"/>
        <v>90</v>
      </c>
      <c r="G93" s="66">
        <f t="shared" si="68"/>
        <v>100</v>
      </c>
      <c r="H93" s="66">
        <f t="shared" si="69"/>
        <v>100</v>
      </c>
      <c r="I93" s="66">
        <f t="shared" si="70"/>
        <v>70</v>
      </c>
      <c r="J93" s="66">
        <f t="shared" si="71"/>
        <v>100</v>
      </c>
      <c r="K93" s="66">
        <f t="shared" si="72"/>
        <v>90</v>
      </c>
      <c r="L93" s="66">
        <f t="shared" si="73"/>
        <v>120</v>
      </c>
      <c r="M93" s="66">
        <f t="shared" si="74"/>
        <v>77</v>
      </c>
      <c r="N93" s="66">
        <f t="shared" si="75"/>
        <v>70</v>
      </c>
      <c r="O93" s="66">
        <f t="shared" si="76"/>
        <v>120</v>
      </c>
      <c r="P93" s="66">
        <f t="shared" si="77"/>
        <v>65</v>
      </c>
      <c r="Q93" s="66">
        <f t="shared" si="78"/>
        <v>115</v>
      </c>
      <c r="R93" s="88">
        <v>90</v>
      </c>
      <c r="S93" s="88">
        <v>75</v>
      </c>
      <c r="T93" s="88">
        <v>70</v>
      </c>
      <c r="U93" s="88">
        <v>90</v>
      </c>
      <c r="V93" s="88">
        <v>100</v>
      </c>
      <c r="W93" s="62">
        <v>80</v>
      </c>
      <c r="X93" s="62">
        <v>70</v>
      </c>
      <c r="Y93" s="62">
        <v>100</v>
      </c>
      <c r="Z93" s="62">
        <v>86</v>
      </c>
      <c r="AA93" s="62">
        <v>80</v>
      </c>
      <c r="AB93" s="62">
        <v>126</v>
      </c>
      <c r="AC93" s="62">
        <v>70</v>
      </c>
      <c r="AD93" s="96">
        <v>120</v>
      </c>
      <c r="AE93" s="145">
        <v>65</v>
      </c>
      <c r="AF93" s="17">
        <v>115</v>
      </c>
      <c r="AG93" s="9">
        <f t="shared" si="61"/>
        <v>89.13333333333334</v>
      </c>
      <c r="AH93" s="10">
        <f t="shared" si="62"/>
        <v>89.13333333333334</v>
      </c>
      <c r="AI93" s="11">
        <f t="shared" si="29"/>
        <v>100</v>
      </c>
      <c r="AJ93" s="1" t="b">
        <f t="shared" si="63"/>
        <v>1</v>
      </c>
      <c r="AK93" s="12"/>
    </row>
    <row r="94" spans="1:37" ht="14.25" customHeight="1" x14ac:dyDescent="0.25">
      <c r="A94" s="4">
        <v>21</v>
      </c>
      <c r="B94" s="36" t="s">
        <v>24</v>
      </c>
      <c r="C94" s="66">
        <f t="shared" si="64"/>
        <v>100</v>
      </c>
      <c r="D94" s="66">
        <f t="shared" si="65"/>
        <v>101</v>
      </c>
      <c r="E94" s="66">
        <f t="shared" si="66"/>
        <v>95</v>
      </c>
      <c r="F94" s="66">
        <f t="shared" si="67"/>
        <v>90</v>
      </c>
      <c r="G94" s="66">
        <f t="shared" si="68"/>
        <v>90</v>
      </c>
      <c r="H94" s="66">
        <f t="shared" si="69"/>
        <v>100</v>
      </c>
      <c r="I94" s="66">
        <f t="shared" si="70"/>
        <v>105</v>
      </c>
      <c r="J94" s="66">
        <f t="shared" si="71"/>
        <v>105</v>
      </c>
      <c r="K94" s="66">
        <f t="shared" si="72"/>
        <v>102</v>
      </c>
      <c r="L94" s="66">
        <f t="shared" si="73"/>
        <v>100</v>
      </c>
      <c r="M94" s="66">
        <f t="shared" si="74"/>
        <v>84</v>
      </c>
      <c r="N94" s="66">
        <f t="shared" si="75"/>
        <v>105</v>
      </c>
      <c r="O94" s="66">
        <f t="shared" si="76"/>
        <v>90</v>
      </c>
      <c r="P94" s="66">
        <f t="shared" si="77"/>
        <v>70</v>
      </c>
      <c r="Q94" s="66">
        <f t="shared" si="78"/>
        <v>130</v>
      </c>
      <c r="R94" s="88">
        <v>100</v>
      </c>
      <c r="S94" s="88">
        <v>98</v>
      </c>
      <c r="T94" s="88">
        <v>95</v>
      </c>
      <c r="U94" s="88">
        <v>90</v>
      </c>
      <c r="V94" s="88">
        <v>90</v>
      </c>
      <c r="W94" s="62">
        <v>110</v>
      </c>
      <c r="X94" s="62">
        <v>105</v>
      </c>
      <c r="Y94" s="62">
        <v>105</v>
      </c>
      <c r="Z94" s="62">
        <v>108</v>
      </c>
      <c r="AA94" s="62">
        <v>110</v>
      </c>
      <c r="AB94" s="62">
        <v>94</v>
      </c>
      <c r="AC94" s="62">
        <v>110</v>
      </c>
      <c r="AD94" s="96">
        <v>90</v>
      </c>
      <c r="AE94" s="145">
        <v>100</v>
      </c>
      <c r="AF94" s="17">
        <v>130</v>
      </c>
      <c r="AG94" s="9">
        <f t="shared" si="61"/>
        <v>97.8</v>
      </c>
      <c r="AH94" s="10">
        <f t="shared" si="62"/>
        <v>102.33333333333333</v>
      </c>
      <c r="AI94" s="11">
        <f t="shared" ref="AI94:AI103" si="79">AH94/AG94*100</f>
        <v>104.63531015678255</v>
      </c>
      <c r="AJ94" s="1" t="b">
        <f t="shared" si="63"/>
        <v>1</v>
      </c>
      <c r="AK94" s="12"/>
    </row>
    <row r="95" spans="1:37" ht="14.25" customHeight="1" x14ac:dyDescent="0.25">
      <c r="A95" s="4">
        <v>22</v>
      </c>
      <c r="B95" s="36" t="s">
        <v>25</v>
      </c>
      <c r="C95" s="66">
        <f t="shared" si="64"/>
        <v>100</v>
      </c>
      <c r="D95" s="66">
        <f t="shared" si="65"/>
        <v>101</v>
      </c>
      <c r="E95" s="66">
        <f t="shared" si="66"/>
        <v>95</v>
      </c>
      <c r="F95" s="66">
        <f t="shared" si="67"/>
        <v>90</v>
      </c>
      <c r="G95" s="66">
        <f t="shared" si="68"/>
        <v>110</v>
      </c>
      <c r="H95" s="66">
        <f t="shared" si="69"/>
        <v>100</v>
      </c>
      <c r="I95" s="66">
        <f t="shared" si="70"/>
        <v>90</v>
      </c>
      <c r="J95" s="66">
        <f t="shared" si="71"/>
        <v>95</v>
      </c>
      <c r="K95" s="66">
        <f t="shared" si="72"/>
        <v>96</v>
      </c>
      <c r="L95" s="66">
        <f t="shared" si="73"/>
        <v>100</v>
      </c>
      <c r="M95" s="66">
        <f t="shared" si="74"/>
        <v>94</v>
      </c>
      <c r="N95" s="66">
        <f t="shared" si="75"/>
        <v>95</v>
      </c>
      <c r="O95" s="66">
        <f t="shared" si="76"/>
        <v>90</v>
      </c>
      <c r="P95" s="66">
        <f t="shared" si="77"/>
        <v>80</v>
      </c>
      <c r="Q95" s="66">
        <f t="shared" si="78"/>
        <v>100</v>
      </c>
      <c r="R95" s="88">
        <v>100</v>
      </c>
      <c r="S95" s="88">
        <v>98</v>
      </c>
      <c r="T95" s="88">
        <v>95</v>
      </c>
      <c r="U95" s="88">
        <v>90</v>
      </c>
      <c r="V95" s="88">
        <v>110</v>
      </c>
      <c r="W95" s="62">
        <v>100</v>
      </c>
      <c r="X95" s="62">
        <v>90</v>
      </c>
      <c r="Y95" s="62">
        <v>95</v>
      </c>
      <c r="Z95" s="62">
        <v>96</v>
      </c>
      <c r="AA95" s="62">
        <v>91</v>
      </c>
      <c r="AB95" s="62">
        <v>94</v>
      </c>
      <c r="AC95" s="62">
        <v>95</v>
      </c>
      <c r="AD95" s="96">
        <v>90</v>
      </c>
      <c r="AE95" s="145">
        <v>80</v>
      </c>
      <c r="AF95" s="17">
        <v>100</v>
      </c>
      <c r="AG95" s="9">
        <f t="shared" si="61"/>
        <v>95.733333333333334</v>
      </c>
      <c r="AH95" s="10">
        <f t="shared" si="62"/>
        <v>94.933333333333337</v>
      </c>
      <c r="AI95" s="11">
        <f t="shared" si="79"/>
        <v>99.164345403899716</v>
      </c>
      <c r="AJ95" s="1" t="b">
        <f t="shared" si="63"/>
        <v>1</v>
      </c>
      <c r="AK95" s="12"/>
    </row>
    <row r="96" spans="1:37" ht="14.25" customHeight="1" x14ac:dyDescent="0.25">
      <c r="A96" s="4">
        <v>23</v>
      </c>
      <c r="B96" s="36" t="s">
        <v>26</v>
      </c>
      <c r="C96" s="66">
        <f t="shared" si="64"/>
        <v>100</v>
      </c>
      <c r="D96" s="66">
        <f t="shared" si="65"/>
        <v>148</v>
      </c>
      <c r="E96" s="66">
        <f t="shared" si="66"/>
        <v>110</v>
      </c>
      <c r="F96" s="66">
        <f t="shared" si="67"/>
        <v>140</v>
      </c>
      <c r="G96" s="66">
        <f t="shared" si="68"/>
        <v>130</v>
      </c>
      <c r="H96" s="66">
        <f t="shared" si="69"/>
        <v>150</v>
      </c>
      <c r="I96" s="66">
        <f t="shared" si="70"/>
        <v>133</v>
      </c>
      <c r="J96" s="66">
        <f t="shared" si="71"/>
        <v>155</v>
      </c>
      <c r="K96" s="66">
        <f t="shared" si="72"/>
        <v>145</v>
      </c>
      <c r="L96" s="66">
        <f t="shared" si="73"/>
        <v>120</v>
      </c>
      <c r="M96" s="66">
        <f t="shared" si="74"/>
        <v>140</v>
      </c>
      <c r="N96" s="66">
        <f t="shared" si="75"/>
        <v>133</v>
      </c>
      <c r="O96" s="66">
        <f t="shared" si="76"/>
        <v>150</v>
      </c>
      <c r="P96" s="66">
        <f t="shared" si="77"/>
        <v>135</v>
      </c>
      <c r="Q96" s="66">
        <f t="shared" si="78"/>
        <v>160</v>
      </c>
      <c r="R96" s="88">
        <v>150</v>
      </c>
      <c r="S96" s="88">
        <v>131</v>
      </c>
      <c r="T96" s="88">
        <v>131</v>
      </c>
      <c r="U96" s="88">
        <v>140</v>
      </c>
      <c r="V96" s="88">
        <v>130</v>
      </c>
      <c r="W96" s="62">
        <v>150</v>
      </c>
      <c r="X96" s="62">
        <v>133</v>
      </c>
      <c r="Y96" s="62">
        <v>155</v>
      </c>
      <c r="Z96" s="62">
        <v>145</v>
      </c>
      <c r="AA96" s="62">
        <v>145</v>
      </c>
      <c r="AB96" s="62">
        <v>140</v>
      </c>
      <c r="AC96" s="62">
        <v>137</v>
      </c>
      <c r="AD96" s="96">
        <v>150</v>
      </c>
      <c r="AE96" s="145">
        <v>135</v>
      </c>
      <c r="AF96" s="17">
        <v>160</v>
      </c>
      <c r="AG96" s="9">
        <f t="shared" si="61"/>
        <v>136.6</v>
      </c>
      <c r="AH96" s="10">
        <f t="shared" si="62"/>
        <v>142.13333333333333</v>
      </c>
      <c r="AI96" s="11">
        <f t="shared" si="79"/>
        <v>104.05075646656906</v>
      </c>
      <c r="AJ96" s="1" t="b">
        <f t="shared" si="63"/>
        <v>1</v>
      </c>
      <c r="AK96" s="12"/>
    </row>
    <row r="97" spans="1:37" ht="14.25" customHeight="1" thickBot="1" x14ac:dyDescent="0.3">
      <c r="A97" s="31">
        <v>24</v>
      </c>
      <c r="B97" s="32" t="s">
        <v>27</v>
      </c>
      <c r="C97" s="66">
        <f t="shared" si="64"/>
        <v>420</v>
      </c>
      <c r="D97" s="66">
        <f t="shared" si="65"/>
        <v>250</v>
      </c>
      <c r="E97" s="66">
        <f t="shared" si="66"/>
        <v>225</v>
      </c>
      <c r="F97" s="66">
        <f t="shared" si="67"/>
        <v>350</v>
      </c>
      <c r="G97" s="66">
        <f t="shared" si="68"/>
        <v>250</v>
      </c>
      <c r="H97" s="66">
        <f t="shared" si="69"/>
        <v>310</v>
      </c>
      <c r="I97" s="66">
        <f t="shared" si="70"/>
        <v>270</v>
      </c>
      <c r="J97" s="66">
        <f t="shared" si="71"/>
        <v>380</v>
      </c>
      <c r="K97" s="66">
        <f t="shared" si="72"/>
        <v>319</v>
      </c>
      <c r="L97" s="66">
        <f t="shared" si="73"/>
        <v>410</v>
      </c>
      <c r="M97" s="66">
        <f t="shared" si="74"/>
        <v>252</v>
      </c>
      <c r="N97" s="66">
        <f t="shared" si="75"/>
        <v>260</v>
      </c>
      <c r="O97" s="66">
        <f t="shared" si="76"/>
        <v>375</v>
      </c>
      <c r="P97" s="66">
        <f t="shared" si="77"/>
        <v>380</v>
      </c>
      <c r="Q97" s="66">
        <f t="shared" si="78"/>
        <v>375</v>
      </c>
      <c r="R97" s="89">
        <v>420</v>
      </c>
      <c r="S97" s="89">
        <v>270</v>
      </c>
      <c r="T97" s="89">
        <v>275</v>
      </c>
      <c r="U97" s="89">
        <v>350</v>
      </c>
      <c r="V97" s="89">
        <v>260</v>
      </c>
      <c r="W97" s="87">
        <v>310</v>
      </c>
      <c r="X97" s="87">
        <v>270</v>
      </c>
      <c r="Y97" s="87">
        <v>330</v>
      </c>
      <c r="Z97" s="87">
        <v>392</v>
      </c>
      <c r="AA97" s="87">
        <v>410</v>
      </c>
      <c r="AB97" s="87">
        <v>252</v>
      </c>
      <c r="AC97" s="87">
        <v>270</v>
      </c>
      <c r="AD97" s="148">
        <v>375</v>
      </c>
      <c r="AE97" s="148">
        <v>375</v>
      </c>
      <c r="AF97" s="34">
        <v>375</v>
      </c>
      <c r="AG97" s="35">
        <f t="shared" si="61"/>
        <v>321.73333333333335</v>
      </c>
      <c r="AH97" s="27">
        <f t="shared" si="62"/>
        <v>328.93333333333334</v>
      </c>
      <c r="AI97" s="28">
        <f t="shared" si="79"/>
        <v>102.23787815996684</v>
      </c>
      <c r="AJ97" s="1" t="b">
        <f t="shared" si="63"/>
        <v>1</v>
      </c>
      <c r="AK97" s="12"/>
    </row>
    <row r="98" spans="1:37" ht="14.25" customHeight="1" thickBot="1" x14ac:dyDescent="0.3">
      <c r="A98" s="4">
        <v>25</v>
      </c>
      <c r="B98" s="97" t="s">
        <v>42</v>
      </c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88">
        <v>540</v>
      </c>
      <c r="S98" s="88"/>
      <c r="T98" s="88">
        <v>410</v>
      </c>
      <c r="U98" s="88">
        <v>650</v>
      </c>
      <c r="V98" s="88">
        <v>375</v>
      </c>
      <c r="W98" s="62">
        <v>450</v>
      </c>
      <c r="X98" s="62">
        <v>440</v>
      </c>
      <c r="Y98" s="62">
        <v>300</v>
      </c>
      <c r="Z98" s="62">
        <v>787</v>
      </c>
      <c r="AA98" s="62">
        <v>650</v>
      </c>
      <c r="AB98" s="62">
        <v>690</v>
      </c>
      <c r="AC98" s="62"/>
      <c r="AD98" s="62">
        <v>540</v>
      </c>
      <c r="AE98" s="62">
        <v>385</v>
      </c>
      <c r="AF98" s="6">
        <v>780</v>
      </c>
      <c r="AG98" s="37" t="e">
        <f t="shared" si="61"/>
        <v>#DIV/0!</v>
      </c>
      <c r="AH98" s="27">
        <f t="shared" si="62"/>
        <v>538.23076923076928</v>
      </c>
      <c r="AI98" s="28" t="e">
        <f t="shared" si="79"/>
        <v>#DIV/0!</v>
      </c>
      <c r="AJ98" s="1" t="e">
        <f t="shared" si="63"/>
        <v>#DIV/0!</v>
      </c>
      <c r="AK98" s="12"/>
    </row>
    <row r="99" spans="1:37" ht="14.25" customHeight="1" thickBot="1" x14ac:dyDescent="0.3">
      <c r="A99" s="31">
        <v>26</v>
      </c>
      <c r="B99" s="97" t="s">
        <v>43</v>
      </c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88"/>
      <c r="S99" s="88">
        <v>750</v>
      </c>
      <c r="T99" s="88">
        <v>910</v>
      </c>
      <c r="U99" s="88">
        <v>750</v>
      </c>
      <c r="V99" s="88">
        <v>655</v>
      </c>
      <c r="W99" s="62">
        <v>710</v>
      </c>
      <c r="X99" s="62">
        <v>410</v>
      </c>
      <c r="Y99" s="62">
        <v>500</v>
      </c>
      <c r="Z99" s="62">
        <v>923</v>
      </c>
      <c r="AA99" s="62">
        <v>850</v>
      </c>
      <c r="AB99" s="62">
        <v>756</v>
      </c>
      <c r="AC99" s="62"/>
      <c r="AD99" s="62">
        <v>695</v>
      </c>
      <c r="AE99" s="62">
        <v>750</v>
      </c>
      <c r="AF99" s="6">
        <v>750</v>
      </c>
      <c r="AG99" s="37" t="e">
        <f t="shared" si="61"/>
        <v>#DIV/0!</v>
      </c>
      <c r="AH99" s="27">
        <f t="shared" si="62"/>
        <v>723.76923076923072</v>
      </c>
      <c r="AI99" s="28" t="e">
        <f t="shared" si="79"/>
        <v>#DIV/0!</v>
      </c>
      <c r="AJ99" s="1" t="e">
        <f t="shared" si="63"/>
        <v>#DIV/0!</v>
      </c>
      <c r="AK99" s="12"/>
    </row>
    <row r="100" spans="1:37" ht="14.25" customHeight="1" thickBot="1" x14ac:dyDescent="0.3">
      <c r="A100" s="4">
        <v>27</v>
      </c>
      <c r="B100" s="36" t="s">
        <v>28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88"/>
      <c r="S100" s="88"/>
      <c r="T100" s="88">
        <v>1300</v>
      </c>
      <c r="U100" s="88"/>
      <c r="V100" s="88"/>
      <c r="W100" s="62"/>
      <c r="X100" s="62"/>
      <c r="Y100" s="62"/>
      <c r="Z100" s="62"/>
      <c r="AA100" s="62"/>
      <c r="AB100" s="62">
        <v>1640</v>
      </c>
      <c r="AC100" s="62"/>
      <c r="AD100" s="62"/>
      <c r="AE100" s="62"/>
      <c r="AF100" s="6"/>
      <c r="AG100" s="37" t="e">
        <f t="shared" si="61"/>
        <v>#DIV/0!</v>
      </c>
      <c r="AH100" s="27">
        <f t="shared" si="62"/>
        <v>1470</v>
      </c>
      <c r="AI100" s="28" t="e">
        <f t="shared" si="79"/>
        <v>#DIV/0!</v>
      </c>
      <c r="AJ100" s="1" t="e">
        <f t="shared" si="63"/>
        <v>#DIV/0!</v>
      </c>
      <c r="AK100" s="12"/>
    </row>
    <row r="101" spans="1:37" ht="14.25" customHeight="1" thickBot="1" x14ac:dyDescent="0.3">
      <c r="A101" s="31">
        <v>28</v>
      </c>
      <c r="B101" s="36" t="s">
        <v>29</v>
      </c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88"/>
      <c r="S101" s="88">
        <v>1650</v>
      </c>
      <c r="T101" s="88"/>
      <c r="U101" s="88"/>
      <c r="V101" s="88"/>
      <c r="W101" s="62"/>
      <c r="X101" s="62"/>
      <c r="Y101" s="62"/>
      <c r="Z101" s="62"/>
      <c r="AA101" s="62"/>
      <c r="AB101" s="62">
        <v>1533</v>
      </c>
      <c r="AC101" s="62"/>
      <c r="AD101" s="62"/>
      <c r="AE101" s="62"/>
      <c r="AF101" s="6"/>
      <c r="AG101" s="37" t="e">
        <f t="shared" si="61"/>
        <v>#DIV/0!</v>
      </c>
      <c r="AH101" s="27">
        <f t="shared" si="62"/>
        <v>1591.5</v>
      </c>
      <c r="AI101" s="28" t="e">
        <f t="shared" si="79"/>
        <v>#DIV/0!</v>
      </c>
      <c r="AJ101" s="1" t="e">
        <f t="shared" si="63"/>
        <v>#DIV/0!</v>
      </c>
      <c r="AK101" s="12"/>
    </row>
    <row r="102" spans="1:37" ht="14.25" customHeight="1" thickBot="1" x14ac:dyDescent="0.3">
      <c r="A102" s="4">
        <v>29</v>
      </c>
      <c r="B102" s="36" t="s">
        <v>30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88"/>
      <c r="S102" s="88"/>
      <c r="T102" s="88"/>
      <c r="U102" s="88"/>
      <c r="V102" s="88"/>
      <c r="W102" s="62"/>
      <c r="X102" s="62"/>
      <c r="Y102" s="62"/>
      <c r="Z102" s="62"/>
      <c r="AA102" s="62"/>
      <c r="AB102" s="62">
        <v>1194</v>
      </c>
      <c r="AC102" s="62"/>
      <c r="AD102" s="62"/>
      <c r="AE102" s="62"/>
      <c r="AF102" s="6"/>
      <c r="AG102" s="37" t="e">
        <f t="shared" si="61"/>
        <v>#DIV/0!</v>
      </c>
      <c r="AH102" s="27">
        <f t="shared" si="62"/>
        <v>1194</v>
      </c>
      <c r="AI102" s="28" t="e">
        <f t="shared" si="79"/>
        <v>#DIV/0!</v>
      </c>
      <c r="AJ102" s="1" t="e">
        <f t="shared" si="63"/>
        <v>#DIV/0!</v>
      </c>
      <c r="AK102" s="12"/>
    </row>
    <row r="103" spans="1:37" ht="14.25" customHeight="1" thickBot="1" x14ac:dyDescent="0.3">
      <c r="A103" s="23">
        <v>30</v>
      </c>
      <c r="B103" s="38" t="s">
        <v>31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4"/>
      <c r="S103" s="64"/>
      <c r="T103" s="64"/>
      <c r="U103" s="64">
        <v>1200</v>
      </c>
      <c r="V103" s="64"/>
      <c r="W103" s="63"/>
      <c r="X103" s="63">
        <v>1000</v>
      </c>
      <c r="Y103" s="63">
        <v>1000</v>
      </c>
      <c r="Z103" s="63"/>
      <c r="AA103" s="63"/>
      <c r="AB103" s="63">
        <v>647</v>
      </c>
      <c r="AC103" s="63">
        <v>888</v>
      </c>
      <c r="AD103" s="63">
        <v>1470</v>
      </c>
      <c r="AE103" s="63">
        <v>1200</v>
      </c>
      <c r="AF103" s="25"/>
      <c r="AG103" s="37" t="e">
        <f t="shared" si="61"/>
        <v>#DIV/0!</v>
      </c>
      <c r="AH103" s="27">
        <f t="shared" si="62"/>
        <v>1057.8571428571429</v>
      </c>
      <c r="AI103" s="28" t="e">
        <f t="shared" si="79"/>
        <v>#DIV/0!</v>
      </c>
      <c r="AJ103" s="1" t="e">
        <f t="shared" si="63"/>
        <v>#DIV/0!</v>
      </c>
      <c r="AK103" s="12"/>
    </row>
    <row r="104" spans="1:37" ht="15.75" thickBot="1" x14ac:dyDescent="0.3">
      <c r="AK104" s="12"/>
    </row>
    <row r="105" spans="1:37" x14ac:dyDescent="0.25">
      <c r="A105" s="222" t="s">
        <v>0</v>
      </c>
      <c r="B105" s="225" t="s">
        <v>1</v>
      </c>
      <c r="C105" s="228">
        <f>AH72</f>
        <v>46112</v>
      </c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29"/>
      <c r="Q105" s="230"/>
      <c r="R105" s="231">
        <v>46142</v>
      </c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232"/>
      <c r="AD105" s="232"/>
      <c r="AE105" s="232"/>
      <c r="AF105" s="233"/>
      <c r="AG105" s="234" t="s">
        <v>2</v>
      </c>
      <c r="AH105" s="239"/>
      <c r="AI105" s="219" t="s">
        <v>3</v>
      </c>
      <c r="AK105" s="12"/>
    </row>
    <row r="106" spans="1:37" ht="29.25" customHeight="1" x14ac:dyDescent="0.25">
      <c r="A106" s="223"/>
      <c r="B106" s="226"/>
      <c r="C106" s="213" t="s">
        <v>53</v>
      </c>
      <c r="D106" s="214"/>
      <c r="E106" s="214"/>
      <c r="F106" s="214"/>
      <c r="G106" s="214"/>
      <c r="H106" s="215"/>
      <c r="I106" s="213" t="s">
        <v>54</v>
      </c>
      <c r="J106" s="214"/>
      <c r="K106" s="214"/>
      <c r="L106" s="214"/>
      <c r="M106" s="214"/>
      <c r="N106" s="215"/>
      <c r="O106" s="213" t="s">
        <v>55</v>
      </c>
      <c r="P106" s="240"/>
      <c r="Q106" s="241"/>
      <c r="R106" s="216" t="s">
        <v>53</v>
      </c>
      <c r="S106" s="217"/>
      <c r="T106" s="217"/>
      <c r="U106" s="217"/>
      <c r="V106" s="217"/>
      <c r="W106" s="218"/>
      <c r="X106" s="243" t="s">
        <v>54</v>
      </c>
      <c r="Y106" s="244"/>
      <c r="Z106" s="244"/>
      <c r="AA106" s="244"/>
      <c r="AB106" s="244"/>
      <c r="AC106" s="245"/>
      <c r="AD106" s="246" t="s">
        <v>55</v>
      </c>
      <c r="AE106" s="247"/>
      <c r="AF106" s="248"/>
      <c r="AG106" s="207">
        <f>C105</f>
        <v>46112</v>
      </c>
      <c r="AH106" s="211">
        <f>R105</f>
        <v>46142</v>
      </c>
      <c r="AI106" s="220"/>
      <c r="AK106" s="12"/>
    </row>
    <row r="107" spans="1:37" ht="31.7" customHeight="1" x14ac:dyDescent="0.25">
      <c r="A107" s="224"/>
      <c r="B107" s="227"/>
      <c r="C107" s="123" t="s">
        <v>56</v>
      </c>
      <c r="D107" s="119" t="s">
        <v>57</v>
      </c>
      <c r="E107" s="119" t="s">
        <v>58</v>
      </c>
      <c r="F107" s="119" t="s">
        <v>59</v>
      </c>
      <c r="G107" s="119" t="s">
        <v>60</v>
      </c>
      <c r="H107" s="120" t="s">
        <v>61</v>
      </c>
      <c r="I107" s="122" t="s">
        <v>62</v>
      </c>
      <c r="J107" s="117" t="s">
        <v>63</v>
      </c>
      <c r="K107" s="117" t="s">
        <v>64</v>
      </c>
      <c r="L107" s="117" t="s">
        <v>65</v>
      </c>
      <c r="M107" s="117" t="s">
        <v>66</v>
      </c>
      <c r="N107" s="118" t="s">
        <v>67</v>
      </c>
      <c r="O107" s="127" t="s">
        <v>68</v>
      </c>
      <c r="P107" s="127" t="s">
        <v>69</v>
      </c>
      <c r="Q107" s="137" t="s">
        <v>70</v>
      </c>
      <c r="R107" s="48" t="str">
        <f>C107</f>
        <v>Белочка</v>
      </c>
      <c r="S107" s="48" t="str">
        <f t="shared" ref="S107" si="80">D107</f>
        <v>Холкам</v>
      </c>
      <c r="T107" s="48" t="str">
        <f t="shared" ref="T107" si="81">E107</f>
        <v>Валентина</v>
      </c>
      <c r="U107" s="48" t="str">
        <f t="shared" ref="U107" si="82">F107</f>
        <v>Виола</v>
      </c>
      <c r="V107" s="48" t="str">
        <f t="shared" ref="V107" si="83">G107</f>
        <v>Центр</v>
      </c>
      <c r="W107" s="48" t="str">
        <f t="shared" ref="W107" si="84">H107</f>
        <v>Левушка</v>
      </c>
      <c r="X107" s="48" t="str">
        <f t="shared" ref="X107" si="85">I107</f>
        <v>Бригантина</v>
      </c>
      <c r="Y107" s="48" t="str">
        <f t="shared" ref="Y107" si="86">J107</f>
        <v>Чипполино</v>
      </c>
      <c r="Z107" s="48" t="str">
        <f t="shared" ref="Z107" si="87">K107</f>
        <v>Исток</v>
      </c>
      <c r="AA107" s="48" t="str">
        <f t="shared" ref="AA107" si="88">L107</f>
        <v>Галина</v>
      </c>
      <c r="AB107" s="48" t="str">
        <f t="shared" ref="AB107" si="89">M107</f>
        <v>Виктория</v>
      </c>
      <c r="AC107" s="48" t="str">
        <f t="shared" ref="AC107" si="90">N107</f>
        <v>Феникс</v>
      </c>
      <c r="AD107" s="48" t="str">
        <f t="shared" ref="AD107" si="91">O107</f>
        <v>Мария</v>
      </c>
      <c r="AE107" s="48" t="str">
        <f t="shared" ref="AE107" si="92">P107</f>
        <v>Татьяна</v>
      </c>
      <c r="AF107" s="48" t="str">
        <f t="shared" ref="AF107" si="93">Q107</f>
        <v>Всё для Вас</v>
      </c>
      <c r="AG107" s="208"/>
      <c r="AH107" s="212"/>
      <c r="AI107" s="221"/>
      <c r="AK107" s="12"/>
    </row>
    <row r="108" spans="1:37" x14ac:dyDescent="0.25">
      <c r="A108" s="4">
        <v>1</v>
      </c>
      <c r="B108" s="5" t="s">
        <v>4</v>
      </c>
      <c r="C108" s="173">
        <v>1380</v>
      </c>
      <c r="D108" s="174">
        <v>1176</v>
      </c>
      <c r="E108" s="174">
        <v>1310</v>
      </c>
      <c r="F108" s="174">
        <v>1200</v>
      </c>
      <c r="G108" s="174">
        <v>1330</v>
      </c>
      <c r="H108" s="175">
        <v>1150</v>
      </c>
      <c r="I108" s="175">
        <v>1050</v>
      </c>
      <c r="J108" s="175">
        <v>1300</v>
      </c>
      <c r="K108" s="175">
        <v>1056</v>
      </c>
      <c r="L108" s="175"/>
      <c r="M108" s="175">
        <v>990</v>
      </c>
      <c r="N108" s="175">
        <v>932</v>
      </c>
      <c r="O108" s="176">
        <v>1340</v>
      </c>
      <c r="P108" s="177">
        <v>1300</v>
      </c>
      <c r="Q108" s="178">
        <v>1100</v>
      </c>
      <c r="R108" s="188">
        <v>1380</v>
      </c>
      <c r="S108" s="185">
        <v>1433</v>
      </c>
      <c r="T108" s="185">
        <v>1300</v>
      </c>
      <c r="U108" s="185">
        <v>1200</v>
      </c>
      <c r="V108" s="185">
        <v>1330</v>
      </c>
      <c r="W108" s="189">
        <v>1240</v>
      </c>
      <c r="X108" s="62">
        <v>1050</v>
      </c>
      <c r="Y108" s="62"/>
      <c r="Z108" s="62">
        <v>1216</v>
      </c>
      <c r="AA108" s="62">
        <v>1050</v>
      </c>
      <c r="AB108" s="62">
        <v>1035</v>
      </c>
      <c r="AC108" s="62">
        <v>1261</v>
      </c>
      <c r="AD108" s="96">
        <v>1340</v>
      </c>
      <c r="AE108" s="145">
        <v>1300</v>
      </c>
      <c r="AF108" s="17">
        <v>1100</v>
      </c>
      <c r="AG108" s="9">
        <f t="shared" ref="AG108:AG137" si="94">AVERAGE(C108:Q108)</f>
        <v>1186.7142857142858</v>
      </c>
      <c r="AH108" s="10">
        <f t="shared" ref="AH108:AH137" si="95">AVERAGE(R108:AF108)</f>
        <v>1231.0714285714287</v>
      </c>
      <c r="AI108" s="11">
        <f t="shared" ref="AI108:AI171" si="96">AH108/AG108*100</f>
        <v>103.73781148429035</v>
      </c>
      <c r="AJ108" s="1" t="b">
        <f t="shared" ref="AJ108:AJ137" si="97">AG108=AH74</f>
        <v>1</v>
      </c>
      <c r="AK108" s="12"/>
    </row>
    <row r="109" spans="1:37" x14ac:dyDescent="0.25">
      <c r="A109" s="4">
        <v>2</v>
      </c>
      <c r="B109" s="5" t="s">
        <v>5</v>
      </c>
      <c r="C109" s="173">
        <v>710</v>
      </c>
      <c r="D109" s="174">
        <v>690</v>
      </c>
      <c r="E109" s="174">
        <v>585</v>
      </c>
      <c r="F109" s="174">
        <v>580</v>
      </c>
      <c r="G109" s="174">
        <v>590</v>
      </c>
      <c r="H109" s="175">
        <v>600</v>
      </c>
      <c r="I109" s="175">
        <v>580</v>
      </c>
      <c r="J109" s="175">
        <v>550</v>
      </c>
      <c r="K109" s="175">
        <v>715</v>
      </c>
      <c r="L109" s="175">
        <v>580</v>
      </c>
      <c r="M109" s="175">
        <v>553</v>
      </c>
      <c r="N109" s="175">
        <v>520</v>
      </c>
      <c r="O109" s="176">
        <v>810</v>
      </c>
      <c r="P109" s="177">
        <v>950</v>
      </c>
      <c r="Q109" s="178">
        <v>810</v>
      </c>
      <c r="R109" s="188">
        <v>680</v>
      </c>
      <c r="S109" s="185">
        <v>879</v>
      </c>
      <c r="T109" s="185">
        <v>580</v>
      </c>
      <c r="U109" s="185">
        <v>580</v>
      </c>
      <c r="V109" s="185">
        <v>590</v>
      </c>
      <c r="W109" s="189">
        <v>610</v>
      </c>
      <c r="X109" s="62">
        <v>550</v>
      </c>
      <c r="Y109" s="62">
        <v>550</v>
      </c>
      <c r="Z109" s="62">
        <v>580</v>
      </c>
      <c r="AA109" s="62">
        <v>600</v>
      </c>
      <c r="AB109" s="62">
        <v>553</v>
      </c>
      <c r="AC109" s="62">
        <v>550</v>
      </c>
      <c r="AD109" s="96">
        <v>810</v>
      </c>
      <c r="AE109" s="145">
        <v>950</v>
      </c>
      <c r="AF109" s="17">
        <v>810</v>
      </c>
      <c r="AG109" s="9">
        <f t="shared" si="94"/>
        <v>654.86666666666667</v>
      </c>
      <c r="AH109" s="10">
        <f t="shared" si="95"/>
        <v>658.13333333333333</v>
      </c>
      <c r="AI109" s="11">
        <f t="shared" si="96"/>
        <v>100.49882927822458</v>
      </c>
      <c r="AJ109" s="1" t="b">
        <f t="shared" si="97"/>
        <v>1</v>
      </c>
      <c r="AK109" s="12"/>
    </row>
    <row r="110" spans="1:37" x14ac:dyDescent="0.25">
      <c r="A110" s="4">
        <v>3</v>
      </c>
      <c r="B110" s="13" t="s">
        <v>6</v>
      </c>
      <c r="C110" s="173">
        <v>1300</v>
      </c>
      <c r="D110" s="174">
        <v>2025</v>
      </c>
      <c r="E110" s="174"/>
      <c r="F110" s="174">
        <v>1400</v>
      </c>
      <c r="G110" s="174"/>
      <c r="H110" s="175"/>
      <c r="I110" s="175">
        <v>1780</v>
      </c>
      <c r="J110" s="175"/>
      <c r="K110" s="175">
        <v>944</v>
      </c>
      <c r="L110" s="175"/>
      <c r="M110" s="175"/>
      <c r="N110" s="175">
        <v>940</v>
      </c>
      <c r="O110" s="176">
        <v>1470</v>
      </c>
      <c r="P110" s="177"/>
      <c r="Q110" s="178"/>
      <c r="R110" s="188">
        <v>1300</v>
      </c>
      <c r="S110" s="185">
        <v>2025</v>
      </c>
      <c r="T110" s="185"/>
      <c r="U110" s="185">
        <v>1400</v>
      </c>
      <c r="V110" s="185"/>
      <c r="W110" s="189"/>
      <c r="X110" s="62">
        <v>1780</v>
      </c>
      <c r="Y110" s="62"/>
      <c r="Z110" s="62">
        <v>1205</v>
      </c>
      <c r="AA110" s="62"/>
      <c r="AB110" s="62"/>
      <c r="AC110" s="62">
        <v>940</v>
      </c>
      <c r="AD110" s="96">
        <v>1470</v>
      </c>
      <c r="AE110" s="145"/>
      <c r="AF110" s="17"/>
      <c r="AG110" s="9">
        <f t="shared" si="94"/>
        <v>1408.4285714285713</v>
      </c>
      <c r="AH110" s="10">
        <f t="shared" si="95"/>
        <v>1445.7142857142858</v>
      </c>
      <c r="AI110" s="11">
        <f t="shared" si="96"/>
        <v>102.64732731514354</v>
      </c>
      <c r="AJ110" s="1" t="b">
        <f t="shared" si="97"/>
        <v>1</v>
      </c>
      <c r="AK110" s="12"/>
    </row>
    <row r="111" spans="1:37" x14ac:dyDescent="0.25">
      <c r="A111" s="4">
        <v>4</v>
      </c>
      <c r="B111" s="13" t="s">
        <v>7</v>
      </c>
      <c r="C111" s="173">
        <v>410</v>
      </c>
      <c r="D111" s="174">
        <v>558</v>
      </c>
      <c r="E111" s="174">
        <v>390</v>
      </c>
      <c r="F111" s="174">
        <v>380</v>
      </c>
      <c r="G111" s="174">
        <v>400</v>
      </c>
      <c r="H111" s="175">
        <v>390</v>
      </c>
      <c r="I111" s="175">
        <v>365</v>
      </c>
      <c r="J111" s="175">
        <v>395</v>
      </c>
      <c r="K111" s="175"/>
      <c r="L111" s="175">
        <v>425</v>
      </c>
      <c r="M111" s="175">
        <v>395</v>
      </c>
      <c r="N111" s="175">
        <v>407</v>
      </c>
      <c r="O111" s="176">
        <v>395</v>
      </c>
      <c r="P111" s="177">
        <v>410</v>
      </c>
      <c r="Q111" s="178">
        <v>385</v>
      </c>
      <c r="R111" s="188">
        <v>410</v>
      </c>
      <c r="S111" s="185">
        <v>558</v>
      </c>
      <c r="T111" s="185">
        <v>390</v>
      </c>
      <c r="U111" s="185">
        <v>380</v>
      </c>
      <c r="V111" s="185">
        <v>400</v>
      </c>
      <c r="W111" s="189">
        <v>400</v>
      </c>
      <c r="X111" s="62">
        <v>418</v>
      </c>
      <c r="Y111" s="62">
        <v>395</v>
      </c>
      <c r="Z111" s="62">
        <v>455</v>
      </c>
      <c r="AA111" s="62">
        <v>425</v>
      </c>
      <c r="AB111" s="62">
        <v>362</v>
      </c>
      <c r="AC111" s="62">
        <v>407</v>
      </c>
      <c r="AD111" s="96">
        <v>395</v>
      </c>
      <c r="AE111" s="145">
        <v>410</v>
      </c>
      <c r="AF111" s="17">
        <v>385</v>
      </c>
      <c r="AG111" s="9">
        <f t="shared" si="94"/>
        <v>407.5</v>
      </c>
      <c r="AH111" s="10">
        <f t="shared" si="95"/>
        <v>412.66666666666669</v>
      </c>
      <c r="AI111" s="11">
        <f t="shared" si="96"/>
        <v>101.26789366053171</v>
      </c>
      <c r="AJ111" s="1" t="b">
        <f t="shared" si="97"/>
        <v>1</v>
      </c>
      <c r="AK111" s="12"/>
    </row>
    <row r="112" spans="1:37" x14ac:dyDescent="0.25">
      <c r="A112" s="4">
        <v>5</v>
      </c>
      <c r="B112" s="5" t="s">
        <v>8</v>
      </c>
      <c r="C112" s="173"/>
      <c r="D112" s="174">
        <v>160</v>
      </c>
      <c r="E112" s="174"/>
      <c r="F112" s="174"/>
      <c r="G112" s="174">
        <v>130</v>
      </c>
      <c r="H112" s="175"/>
      <c r="I112" s="175">
        <v>270</v>
      </c>
      <c r="J112" s="175"/>
      <c r="K112" s="175">
        <v>276</v>
      </c>
      <c r="L112" s="175">
        <v>250</v>
      </c>
      <c r="M112" s="175">
        <v>210</v>
      </c>
      <c r="N112" s="175">
        <v>270</v>
      </c>
      <c r="O112" s="176">
        <v>265</v>
      </c>
      <c r="P112" s="177">
        <v>250</v>
      </c>
      <c r="Q112" s="178"/>
      <c r="R112" s="188"/>
      <c r="S112" s="185">
        <v>160</v>
      </c>
      <c r="T112" s="185"/>
      <c r="U112" s="185"/>
      <c r="V112" s="185">
        <v>100</v>
      </c>
      <c r="W112" s="189"/>
      <c r="X112" s="62"/>
      <c r="Y112" s="62"/>
      <c r="Z112" s="62">
        <v>272</v>
      </c>
      <c r="AA112" s="62"/>
      <c r="AB112" s="62">
        <v>225</v>
      </c>
      <c r="AC112" s="62">
        <v>270</v>
      </c>
      <c r="AD112" s="96">
        <v>265</v>
      </c>
      <c r="AE112" s="145">
        <v>250</v>
      </c>
      <c r="AF112" s="17"/>
      <c r="AG112" s="9">
        <f t="shared" si="94"/>
        <v>231.22222222222223</v>
      </c>
      <c r="AH112" s="10">
        <f t="shared" si="95"/>
        <v>220.28571428571428</v>
      </c>
      <c r="AI112" s="11">
        <f t="shared" si="96"/>
        <v>95.270131118281043</v>
      </c>
      <c r="AJ112" s="1" t="b">
        <f t="shared" si="97"/>
        <v>1</v>
      </c>
      <c r="AK112" s="12"/>
    </row>
    <row r="113" spans="1:37" x14ac:dyDescent="0.25">
      <c r="A113" s="4">
        <v>6</v>
      </c>
      <c r="B113" s="5" t="s">
        <v>9</v>
      </c>
      <c r="C113" s="173">
        <v>1320</v>
      </c>
      <c r="D113" s="174">
        <v>500</v>
      </c>
      <c r="E113" s="174">
        <v>1470</v>
      </c>
      <c r="F113" s="174">
        <v>560</v>
      </c>
      <c r="G113" s="174">
        <v>625</v>
      </c>
      <c r="H113" s="175">
        <v>800</v>
      </c>
      <c r="I113" s="175">
        <v>1638</v>
      </c>
      <c r="J113" s="175">
        <v>1944</v>
      </c>
      <c r="K113" s="175">
        <v>1522</v>
      </c>
      <c r="L113" s="175">
        <v>1950</v>
      </c>
      <c r="M113" s="175">
        <v>2030</v>
      </c>
      <c r="N113" s="175">
        <v>1888</v>
      </c>
      <c r="O113" s="176">
        <v>1980</v>
      </c>
      <c r="P113" s="177">
        <v>1940</v>
      </c>
      <c r="Q113" s="178">
        <v>1732</v>
      </c>
      <c r="R113" s="188">
        <v>1320</v>
      </c>
      <c r="S113" s="185">
        <v>770</v>
      </c>
      <c r="T113" s="185">
        <v>1470</v>
      </c>
      <c r="U113" s="185">
        <v>1600</v>
      </c>
      <c r="V113" s="185">
        <v>625</v>
      </c>
      <c r="W113" s="189">
        <v>1200</v>
      </c>
      <c r="X113" s="62">
        <v>1555</v>
      </c>
      <c r="Y113" s="62">
        <v>1250</v>
      </c>
      <c r="Z113" s="62">
        <v>2000</v>
      </c>
      <c r="AA113" s="62">
        <v>2333</v>
      </c>
      <c r="AB113" s="62">
        <v>1725</v>
      </c>
      <c r="AC113" s="62">
        <v>1494</v>
      </c>
      <c r="AD113" s="96">
        <v>1980</v>
      </c>
      <c r="AE113" s="145">
        <v>1940</v>
      </c>
      <c r="AF113" s="17">
        <v>1732</v>
      </c>
      <c r="AG113" s="9">
        <f t="shared" si="94"/>
        <v>1459.9333333333334</v>
      </c>
      <c r="AH113" s="10">
        <f t="shared" si="95"/>
        <v>1532.9333333333334</v>
      </c>
      <c r="AI113" s="11">
        <f t="shared" si="96"/>
        <v>105.0002283209279</v>
      </c>
      <c r="AJ113" s="1" t="b">
        <f t="shared" si="97"/>
        <v>1</v>
      </c>
      <c r="AK113" s="12"/>
    </row>
    <row r="114" spans="1:37" x14ac:dyDescent="0.25">
      <c r="A114" s="4">
        <v>7</v>
      </c>
      <c r="B114" s="5" t="s">
        <v>10</v>
      </c>
      <c r="C114" s="173">
        <v>210</v>
      </c>
      <c r="D114" s="174">
        <v>236</v>
      </c>
      <c r="E114" s="174">
        <v>200</v>
      </c>
      <c r="F114" s="174">
        <v>200</v>
      </c>
      <c r="G114" s="174">
        <v>190</v>
      </c>
      <c r="H114" s="175">
        <v>200</v>
      </c>
      <c r="I114" s="175">
        <v>220</v>
      </c>
      <c r="J114" s="175">
        <v>235</v>
      </c>
      <c r="K114" s="175">
        <v>244</v>
      </c>
      <c r="L114" s="175">
        <v>230</v>
      </c>
      <c r="M114" s="175">
        <v>218</v>
      </c>
      <c r="N114" s="175">
        <v>217</v>
      </c>
      <c r="O114" s="176">
        <v>225</v>
      </c>
      <c r="P114" s="177">
        <v>225</v>
      </c>
      <c r="Q114" s="178">
        <v>225</v>
      </c>
      <c r="R114" s="188">
        <v>200</v>
      </c>
      <c r="S114" s="185">
        <v>243</v>
      </c>
      <c r="T114" s="185">
        <v>200</v>
      </c>
      <c r="U114" s="185">
        <v>220</v>
      </c>
      <c r="V114" s="185">
        <v>190</v>
      </c>
      <c r="W114" s="189">
        <v>210</v>
      </c>
      <c r="X114" s="62">
        <v>220</v>
      </c>
      <c r="Y114" s="62">
        <v>235</v>
      </c>
      <c r="Z114" s="62">
        <v>244</v>
      </c>
      <c r="AA114" s="62">
        <v>210</v>
      </c>
      <c r="AB114" s="62">
        <v>218</v>
      </c>
      <c r="AC114" s="62">
        <v>219</v>
      </c>
      <c r="AD114" s="96">
        <v>225</v>
      </c>
      <c r="AE114" s="145">
        <v>225</v>
      </c>
      <c r="AF114" s="17">
        <v>225</v>
      </c>
      <c r="AG114" s="9">
        <f t="shared" si="94"/>
        <v>218.33333333333334</v>
      </c>
      <c r="AH114" s="10">
        <f t="shared" si="95"/>
        <v>218.93333333333334</v>
      </c>
      <c r="AI114" s="11">
        <f t="shared" si="96"/>
        <v>100.27480916030534</v>
      </c>
      <c r="AJ114" s="1" t="b">
        <f t="shared" si="97"/>
        <v>1</v>
      </c>
      <c r="AK114" s="12"/>
    </row>
    <row r="115" spans="1:37" s="40" customFormat="1" x14ac:dyDescent="0.25">
      <c r="A115" s="41">
        <v>8</v>
      </c>
      <c r="B115" s="42" t="s">
        <v>11</v>
      </c>
      <c r="C115" s="173">
        <v>185</v>
      </c>
      <c r="D115" s="174">
        <v>215</v>
      </c>
      <c r="E115" s="174">
        <v>165</v>
      </c>
      <c r="F115" s="174">
        <v>170</v>
      </c>
      <c r="G115" s="174">
        <v>140</v>
      </c>
      <c r="H115" s="175">
        <v>140</v>
      </c>
      <c r="I115" s="175">
        <v>185</v>
      </c>
      <c r="J115" s="175">
        <v>195</v>
      </c>
      <c r="K115" s="175">
        <v>186</v>
      </c>
      <c r="L115" s="175">
        <v>190</v>
      </c>
      <c r="M115" s="175">
        <v>176</v>
      </c>
      <c r="N115" s="175">
        <v>200</v>
      </c>
      <c r="O115" s="176">
        <v>195</v>
      </c>
      <c r="P115" s="177">
        <v>245</v>
      </c>
      <c r="Q115" s="178">
        <v>225</v>
      </c>
      <c r="R115" s="188">
        <v>185</v>
      </c>
      <c r="S115" s="185">
        <v>162</v>
      </c>
      <c r="T115" s="185">
        <v>160</v>
      </c>
      <c r="U115" s="185">
        <v>170</v>
      </c>
      <c r="V115" s="185">
        <v>140</v>
      </c>
      <c r="W115" s="189">
        <v>190</v>
      </c>
      <c r="X115" s="62">
        <v>165</v>
      </c>
      <c r="Y115" s="62">
        <v>185</v>
      </c>
      <c r="Z115" s="62">
        <v>212</v>
      </c>
      <c r="AA115" s="62">
        <v>220</v>
      </c>
      <c r="AB115" s="62">
        <v>156</v>
      </c>
      <c r="AC115" s="62">
        <v>200</v>
      </c>
      <c r="AD115" s="96">
        <v>195</v>
      </c>
      <c r="AE115" s="145">
        <v>245</v>
      </c>
      <c r="AF115" s="17">
        <v>225</v>
      </c>
      <c r="AG115" s="9">
        <f t="shared" si="94"/>
        <v>187.46666666666667</v>
      </c>
      <c r="AH115" s="10">
        <f t="shared" si="95"/>
        <v>187.33333333333334</v>
      </c>
      <c r="AI115" s="11">
        <f t="shared" si="96"/>
        <v>99.928876244665716</v>
      </c>
      <c r="AJ115" s="1" t="b">
        <f t="shared" si="97"/>
        <v>1</v>
      </c>
      <c r="AK115" s="44"/>
    </row>
    <row r="116" spans="1:37" x14ac:dyDescent="0.25">
      <c r="A116" s="4">
        <v>9</v>
      </c>
      <c r="B116" s="5" t="s">
        <v>12</v>
      </c>
      <c r="C116" s="173">
        <v>165</v>
      </c>
      <c r="D116" s="174">
        <v>202</v>
      </c>
      <c r="E116" s="174">
        <v>160</v>
      </c>
      <c r="F116" s="174">
        <v>170</v>
      </c>
      <c r="G116" s="174">
        <v>180</v>
      </c>
      <c r="H116" s="175">
        <v>170</v>
      </c>
      <c r="I116" s="175">
        <v>150</v>
      </c>
      <c r="J116" s="175">
        <v>165</v>
      </c>
      <c r="K116" s="175">
        <v>180</v>
      </c>
      <c r="L116" s="175">
        <v>150</v>
      </c>
      <c r="M116" s="175">
        <v>150</v>
      </c>
      <c r="N116" s="175">
        <v>150</v>
      </c>
      <c r="O116" s="176">
        <v>182</v>
      </c>
      <c r="P116" s="177">
        <v>180</v>
      </c>
      <c r="Q116" s="178">
        <v>160</v>
      </c>
      <c r="R116" s="188">
        <v>165</v>
      </c>
      <c r="S116" s="185">
        <v>190</v>
      </c>
      <c r="T116" s="185">
        <v>160</v>
      </c>
      <c r="U116" s="185">
        <v>170</v>
      </c>
      <c r="V116" s="185">
        <v>180</v>
      </c>
      <c r="W116" s="189">
        <v>170</v>
      </c>
      <c r="X116" s="62">
        <v>170</v>
      </c>
      <c r="Y116" s="62">
        <v>165</v>
      </c>
      <c r="Z116" s="62">
        <v>180</v>
      </c>
      <c r="AA116" s="62">
        <v>150</v>
      </c>
      <c r="AB116" s="62">
        <v>150</v>
      </c>
      <c r="AC116" s="62">
        <v>160</v>
      </c>
      <c r="AD116" s="96">
        <v>182</v>
      </c>
      <c r="AE116" s="145">
        <v>180</v>
      </c>
      <c r="AF116" s="17">
        <v>160</v>
      </c>
      <c r="AG116" s="9">
        <f t="shared" si="94"/>
        <v>167.6</v>
      </c>
      <c r="AH116" s="10">
        <f t="shared" si="95"/>
        <v>168.8</v>
      </c>
      <c r="AI116" s="11">
        <f t="shared" si="96"/>
        <v>100.71599045346062</v>
      </c>
      <c r="AJ116" s="1" t="b">
        <f t="shared" si="97"/>
        <v>1</v>
      </c>
      <c r="AK116" s="12"/>
    </row>
    <row r="117" spans="1:37" x14ac:dyDescent="0.25">
      <c r="A117" s="4">
        <v>10</v>
      </c>
      <c r="B117" s="5" t="s">
        <v>13</v>
      </c>
      <c r="C117" s="173">
        <v>120</v>
      </c>
      <c r="D117" s="174">
        <v>145</v>
      </c>
      <c r="E117" s="174">
        <v>120</v>
      </c>
      <c r="F117" s="174">
        <v>120</v>
      </c>
      <c r="G117" s="174">
        <v>120</v>
      </c>
      <c r="H117" s="175">
        <v>120</v>
      </c>
      <c r="I117" s="175">
        <v>118</v>
      </c>
      <c r="J117" s="175">
        <v>125</v>
      </c>
      <c r="K117" s="175">
        <v>123</v>
      </c>
      <c r="L117" s="175">
        <v>106</v>
      </c>
      <c r="M117" s="175">
        <v>110</v>
      </c>
      <c r="N117" s="175">
        <v>115</v>
      </c>
      <c r="O117" s="176">
        <v>120</v>
      </c>
      <c r="P117" s="177">
        <v>115</v>
      </c>
      <c r="Q117" s="178">
        <v>120</v>
      </c>
      <c r="R117" s="188">
        <v>120</v>
      </c>
      <c r="S117" s="185">
        <v>145</v>
      </c>
      <c r="T117" s="185">
        <v>120</v>
      </c>
      <c r="U117" s="185">
        <v>120</v>
      </c>
      <c r="V117" s="185">
        <v>120</v>
      </c>
      <c r="W117" s="189">
        <v>130</v>
      </c>
      <c r="X117" s="62">
        <v>118</v>
      </c>
      <c r="Y117" s="62">
        <v>120</v>
      </c>
      <c r="Z117" s="62">
        <v>121</v>
      </c>
      <c r="AA117" s="62">
        <v>118</v>
      </c>
      <c r="AB117" s="62">
        <v>110</v>
      </c>
      <c r="AC117" s="62">
        <v>118</v>
      </c>
      <c r="AD117" s="96">
        <v>120</v>
      </c>
      <c r="AE117" s="145">
        <v>115</v>
      </c>
      <c r="AF117" s="17">
        <v>120</v>
      </c>
      <c r="AG117" s="9">
        <f t="shared" si="94"/>
        <v>119.8</v>
      </c>
      <c r="AH117" s="10">
        <f t="shared" si="95"/>
        <v>121</v>
      </c>
      <c r="AI117" s="11">
        <f t="shared" si="96"/>
        <v>101.0016694490818</v>
      </c>
      <c r="AJ117" s="1" t="b">
        <f t="shared" si="97"/>
        <v>1</v>
      </c>
      <c r="AK117" s="12"/>
    </row>
    <row r="118" spans="1:37" x14ac:dyDescent="0.25">
      <c r="A118" s="4">
        <v>11</v>
      </c>
      <c r="B118" s="5" t="s">
        <v>14</v>
      </c>
      <c r="C118" s="173">
        <v>58</v>
      </c>
      <c r="D118" s="174">
        <v>46</v>
      </c>
      <c r="E118" s="174">
        <v>55</v>
      </c>
      <c r="F118" s="174">
        <v>50</v>
      </c>
      <c r="G118" s="174">
        <v>55</v>
      </c>
      <c r="H118" s="175">
        <v>60</v>
      </c>
      <c r="I118" s="175">
        <v>56</v>
      </c>
      <c r="J118" s="175">
        <v>60</v>
      </c>
      <c r="K118" s="175">
        <v>60</v>
      </c>
      <c r="L118" s="175">
        <v>60</v>
      </c>
      <c r="M118" s="175">
        <v>51</v>
      </c>
      <c r="N118" s="175">
        <v>54</v>
      </c>
      <c r="O118" s="175">
        <v>55</v>
      </c>
      <c r="P118" s="175">
        <v>55</v>
      </c>
      <c r="Q118" s="178">
        <v>60</v>
      </c>
      <c r="R118" s="188">
        <v>58</v>
      </c>
      <c r="S118" s="185">
        <v>68</v>
      </c>
      <c r="T118" s="185">
        <v>55</v>
      </c>
      <c r="U118" s="185">
        <v>50</v>
      </c>
      <c r="V118" s="185">
        <v>55</v>
      </c>
      <c r="W118" s="189">
        <v>60</v>
      </c>
      <c r="X118" s="62">
        <v>55</v>
      </c>
      <c r="Y118" s="62">
        <v>55</v>
      </c>
      <c r="Z118" s="62">
        <v>60</v>
      </c>
      <c r="AA118" s="62">
        <v>70</v>
      </c>
      <c r="AB118" s="62">
        <v>51</v>
      </c>
      <c r="AC118" s="62">
        <v>54</v>
      </c>
      <c r="AD118" s="62">
        <v>55</v>
      </c>
      <c r="AE118" s="62">
        <v>55</v>
      </c>
      <c r="AF118" s="17">
        <v>60</v>
      </c>
      <c r="AG118" s="9">
        <f t="shared" si="94"/>
        <v>55.666666666666664</v>
      </c>
      <c r="AH118" s="10">
        <f t="shared" si="95"/>
        <v>57.4</v>
      </c>
      <c r="AI118" s="11">
        <f t="shared" si="96"/>
        <v>103.11377245508982</v>
      </c>
      <c r="AJ118" s="1" t="b">
        <f t="shared" si="97"/>
        <v>1</v>
      </c>
      <c r="AK118" s="12"/>
    </row>
    <row r="119" spans="1:37" x14ac:dyDescent="0.25">
      <c r="A119" s="4">
        <v>12</v>
      </c>
      <c r="B119" s="5" t="s">
        <v>15</v>
      </c>
      <c r="C119" s="173">
        <v>2700</v>
      </c>
      <c r="D119" s="174">
        <v>2740</v>
      </c>
      <c r="E119" s="174">
        <v>1500</v>
      </c>
      <c r="F119" s="174">
        <v>1200</v>
      </c>
      <c r="G119" s="174">
        <v>1600</v>
      </c>
      <c r="H119" s="175">
        <v>1550</v>
      </c>
      <c r="I119" s="175">
        <v>1500</v>
      </c>
      <c r="J119" s="175">
        <v>2500</v>
      </c>
      <c r="K119" s="175">
        <v>2475</v>
      </c>
      <c r="L119" s="175">
        <v>2500</v>
      </c>
      <c r="M119" s="175">
        <v>2250</v>
      </c>
      <c r="N119" s="175">
        <v>2510</v>
      </c>
      <c r="O119" s="175">
        <v>1890</v>
      </c>
      <c r="P119" s="175">
        <v>1944</v>
      </c>
      <c r="Q119" s="178">
        <v>1850</v>
      </c>
      <c r="R119" s="188">
        <v>2700</v>
      </c>
      <c r="S119" s="185">
        <v>2740</v>
      </c>
      <c r="T119" s="185">
        <v>2400</v>
      </c>
      <c r="U119" s="185">
        <v>1200</v>
      </c>
      <c r="V119" s="185">
        <v>1600</v>
      </c>
      <c r="W119" s="189">
        <v>2800</v>
      </c>
      <c r="X119" s="62">
        <v>2050</v>
      </c>
      <c r="Y119" s="62">
        <v>2250</v>
      </c>
      <c r="Z119" s="62">
        <v>2295</v>
      </c>
      <c r="AA119" s="62">
        <v>2500</v>
      </c>
      <c r="AB119" s="62">
        <v>2240</v>
      </c>
      <c r="AC119" s="62">
        <v>1250</v>
      </c>
      <c r="AD119" s="62">
        <v>1890</v>
      </c>
      <c r="AE119" s="62">
        <v>1944</v>
      </c>
      <c r="AF119" s="17">
        <v>1850</v>
      </c>
      <c r="AG119" s="9">
        <f t="shared" si="94"/>
        <v>2047.2666666666667</v>
      </c>
      <c r="AH119" s="10">
        <f t="shared" si="95"/>
        <v>2113.9333333333334</v>
      </c>
      <c r="AI119" s="11">
        <f t="shared" si="96"/>
        <v>103.2563743527956</v>
      </c>
      <c r="AJ119" s="1" t="b">
        <f t="shared" si="97"/>
        <v>1</v>
      </c>
      <c r="AK119" s="12"/>
    </row>
    <row r="120" spans="1:37" x14ac:dyDescent="0.25">
      <c r="A120" s="4">
        <v>13</v>
      </c>
      <c r="B120" s="5" t="s">
        <v>16</v>
      </c>
      <c r="C120" s="173">
        <v>83</v>
      </c>
      <c r="D120" s="174">
        <v>101</v>
      </c>
      <c r="E120" s="174">
        <v>85</v>
      </c>
      <c r="F120" s="174">
        <v>100</v>
      </c>
      <c r="G120" s="174">
        <v>110</v>
      </c>
      <c r="H120" s="175">
        <v>90</v>
      </c>
      <c r="I120" s="175">
        <v>107</v>
      </c>
      <c r="J120" s="175">
        <v>110</v>
      </c>
      <c r="K120" s="175">
        <v>100</v>
      </c>
      <c r="L120" s="175">
        <v>100</v>
      </c>
      <c r="M120" s="175">
        <v>102</v>
      </c>
      <c r="N120" s="175">
        <v>100</v>
      </c>
      <c r="O120" s="175">
        <v>100</v>
      </c>
      <c r="P120" s="175">
        <v>100</v>
      </c>
      <c r="Q120" s="178">
        <v>100</v>
      </c>
      <c r="R120" s="188">
        <v>100</v>
      </c>
      <c r="S120" s="185">
        <v>101</v>
      </c>
      <c r="T120" s="185">
        <v>90</v>
      </c>
      <c r="U120" s="185">
        <v>100</v>
      </c>
      <c r="V120" s="185">
        <v>110</v>
      </c>
      <c r="W120" s="189">
        <v>90</v>
      </c>
      <c r="X120" s="62">
        <v>107</v>
      </c>
      <c r="Y120" s="62">
        <v>110</v>
      </c>
      <c r="Z120" s="62">
        <v>107</v>
      </c>
      <c r="AA120" s="62">
        <v>140</v>
      </c>
      <c r="AB120" s="62">
        <v>108</v>
      </c>
      <c r="AC120" s="62">
        <v>126</v>
      </c>
      <c r="AD120" s="62">
        <v>100</v>
      </c>
      <c r="AE120" s="62">
        <v>100</v>
      </c>
      <c r="AF120" s="17">
        <v>100</v>
      </c>
      <c r="AG120" s="9">
        <f t="shared" si="94"/>
        <v>99.2</v>
      </c>
      <c r="AH120" s="10">
        <f t="shared" si="95"/>
        <v>105.93333333333334</v>
      </c>
      <c r="AI120" s="11">
        <f t="shared" si="96"/>
        <v>106.78763440860214</v>
      </c>
      <c r="AJ120" s="1" t="b">
        <f t="shared" si="97"/>
        <v>1</v>
      </c>
      <c r="AK120" s="12"/>
    </row>
    <row r="121" spans="1:37" x14ac:dyDescent="0.25">
      <c r="A121" s="4">
        <v>14</v>
      </c>
      <c r="B121" s="36" t="s">
        <v>17</v>
      </c>
      <c r="C121" s="174">
        <v>192.85</v>
      </c>
      <c r="D121" s="174">
        <v>177.14</v>
      </c>
      <c r="E121" s="174">
        <v>178.5</v>
      </c>
      <c r="F121" s="174">
        <v>200</v>
      </c>
      <c r="G121" s="174">
        <v>134</v>
      </c>
      <c r="H121" s="175">
        <v>157.13999999999999</v>
      </c>
      <c r="I121" s="175">
        <v>154</v>
      </c>
      <c r="J121" s="175">
        <v>149</v>
      </c>
      <c r="K121" s="175">
        <v>148</v>
      </c>
      <c r="L121" s="175">
        <v>148</v>
      </c>
      <c r="M121" s="175">
        <v>148</v>
      </c>
      <c r="N121" s="175">
        <v>154</v>
      </c>
      <c r="O121" s="175">
        <v>314</v>
      </c>
      <c r="P121" s="175">
        <v>314</v>
      </c>
      <c r="Q121" s="178">
        <v>314</v>
      </c>
      <c r="R121" s="185">
        <v>192.85</v>
      </c>
      <c r="S121" s="185">
        <v>177.14</v>
      </c>
      <c r="T121" s="185">
        <v>178.5</v>
      </c>
      <c r="U121" s="185">
        <v>200</v>
      </c>
      <c r="V121" s="185">
        <v>134</v>
      </c>
      <c r="W121" s="189">
        <v>157.13999999999999</v>
      </c>
      <c r="X121" s="62">
        <v>154</v>
      </c>
      <c r="Y121" s="62">
        <v>149</v>
      </c>
      <c r="Z121" s="62">
        <v>148</v>
      </c>
      <c r="AA121" s="62">
        <v>148</v>
      </c>
      <c r="AB121" s="62">
        <v>148</v>
      </c>
      <c r="AC121" s="62">
        <v>154</v>
      </c>
      <c r="AD121" s="62">
        <v>314</v>
      </c>
      <c r="AE121" s="62">
        <v>314</v>
      </c>
      <c r="AF121" s="14">
        <v>314</v>
      </c>
      <c r="AG121" s="9">
        <f t="shared" si="94"/>
        <v>192.17533333333333</v>
      </c>
      <c r="AH121" s="10">
        <f t="shared" si="95"/>
        <v>192.17533333333333</v>
      </c>
      <c r="AI121" s="11">
        <f t="shared" si="96"/>
        <v>100</v>
      </c>
      <c r="AJ121" s="1" t="b">
        <f t="shared" si="97"/>
        <v>1</v>
      </c>
      <c r="AK121" s="12"/>
    </row>
    <row r="122" spans="1:37" x14ac:dyDescent="0.25">
      <c r="A122" s="4">
        <v>15</v>
      </c>
      <c r="B122" s="45" t="s">
        <v>18</v>
      </c>
      <c r="C122" s="174">
        <v>186.42</v>
      </c>
      <c r="D122" s="174">
        <v>200</v>
      </c>
      <c r="E122" s="174"/>
      <c r="F122" s="174">
        <v>180</v>
      </c>
      <c r="G122" s="174">
        <v>157</v>
      </c>
      <c r="H122" s="175">
        <v>200</v>
      </c>
      <c r="I122" s="175">
        <v>258</v>
      </c>
      <c r="J122" s="175">
        <v>249</v>
      </c>
      <c r="K122" s="175">
        <v>245</v>
      </c>
      <c r="L122" s="175">
        <v>245</v>
      </c>
      <c r="M122" s="175">
        <v>245</v>
      </c>
      <c r="N122" s="175">
        <v>258</v>
      </c>
      <c r="O122" s="175">
        <v>300</v>
      </c>
      <c r="P122" s="175">
        <v>300</v>
      </c>
      <c r="Q122" s="178">
        <v>300</v>
      </c>
      <c r="R122" s="185">
        <v>186.42</v>
      </c>
      <c r="S122" s="185">
        <v>200</v>
      </c>
      <c r="T122" s="185"/>
      <c r="U122" s="185">
        <v>180</v>
      </c>
      <c r="V122" s="185">
        <v>157</v>
      </c>
      <c r="W122" s="189">
        <v>200</v>
      </c>
      <c r="X122" s="62">
        <v>258</v>
      </c>
      <c r="Y122" s="62">
        <v>249</v>
      </c>
      <c r="Z122" s="62">
        <v>245</v>
      </c>
      <c r="AA122" s="62">
        <v>245</v>
      </c>
      <c r="AB122" s="62">
        <v>245</v>
      </c>
      <c r="AC122" s="62">
        <v>258</v>
      </c>
      <c r="AD122" s="62">
        <v>300</v>
      </c>
      <c r="AE122" s="62">
        <v>300</v>
      </c>
      <c r="AF122" s="14">
        <v>300</v>
      </c>
      <c r="AG122" s="9">
        <f t="shared" si="94"/>
        <v>237.38714285714286</v>
      </c>
      <c r="AH122" s="10">
        <f t="shared" si="95"/>
        <v>237.38714285714286</v>
      </c>
      <c r="AI122" s="11">
        <f t="shared" si="96"/>
        <v>100</v>
      </c>
      <c r="AJ122" s="1" t="b">
        <f t="shared" si="97"/>
        <v>1</v>
      </c>
      <c r="AK122" s="12"/>
    </row>
    <row r="123" spans="1:37" x14ac:dyDescent="0.25">
      <c r="A123" s="4">
        <v>16</v>
      </c>
      <c r="B123" s="36" t="s">
        <v>19</v>
      </c>
      <c r="C123" s="174">
        <v>130</v>
      </c>
      <c r="D123" s="174">
        <v>117</v>
      </c>
      <c r="E123" s="174">
        <v>130</v>
      </c>
      <c r="F123" s="174">
        <v>120</v>
      </c>
      <c r="G123" s="174">
        <v>110</v>
      </c>
      <c r="H123" s="175">
        <v>100</v>
      </c>
      <c r="I123" s="175">
        <v>85</v>
      </c>
      <c r="J123" s="175">
        <v>125</v>
      </c>
      <c r="K123" s="175">
        <v>232</v>
      </c>
      <c r="L123" s="175">
        <v>70</v>
      </c>
      <c r="M123" s="175">
        <v>125</v>
      </c>
      <c r="N123" s="175">
        <v>187</v>
      </c>
      <c r="O123" s="175">
        <v>170</v>
      </c>
      <c r="P123" s="175">
        <v>85</v>
      </c>
      <c r="Q123" s="178">
        <v>110</v>
      </c>
      <c r="R123" s="185">
        <v>130</v>
      </c>
      <c r="S123" s="185">
        <v>117</v>
      </c>
      <c r="T123" s="185">
        <v>130</v>
      </c>
      <c r="U123" s="185">
        <v>120</v>
      </c>
      <c r="V123" s="185">
        <v>100</v>
      </c>
      <c r="W123" s="189">
        <v>130</v>
      </c>
      <c r="X123" s="62">
        <v>175</v>
      </c>
      <c r="Y123" s="62">
        <v>120</v>
      </c>
      <c r="Z123" s="62">
        <v>139</v>
      </c>
      <c r="AA123" s="62">
        <v>187</v>
      </c>
      <c r="AB123" s="62">
        <v>121</v>
      </c>
      <c r="AC123" s="62">
        <v>187</v>
      </c>
      <c r="AD123" s="62">
        <v>170</v>
      </c>
      <c r="AE123" s="62">
        <v>85</v>
      </c>
      <c r="AF123" s="17">
        <v>110</v>
      </c>
      <c r="AG123" s="9">
        <f t="shared" si="94"/>
        <v>126.4</v>
      </c>
      <c r="AH123" s="10">
        <f t="shared" si="95"/>
        <v>134.73333333333332</v>
      </c>
      <c r="AI123" s="11">
        <f t="shared" si="96"/>
        <v>106.59282700421939</v>
      </c>
      <c r="AJ123" s="1" t="b">
        <f t="shared" si="97"/>
        <v>1</v>
      </c>
      <c r="AK123" s="12"/>
    </row>
    <row r="124" spans="1:37" x14ac:dyDescent="0.25">
      <c r="A124" s="4">
        <v>17</v>
      </c>
      <c r="B124" s="36" t="s">
        <v>20</v>
      </c>
      <c r="C124" s="174">
        <v>118.75</v>
      </c>
      <c r="D124" s="174">
        <v>72</v>
      </c>
      <c r="E124" s="174">
        <v>95</v>
      </c>
      <c r="F124" s="174">
        <v>75</v>
      </c>
      <c r="G124" s="174">
        <v>90</v>
      </c>
      <c r="H124" s="175">
        <v>90</v>
      </c>
      <c r="I124" s="175">
        <v>114</v>
      </c>
      <c r="J124" s="175">
        <v>95</v>
      </c>
      <c r="K124" s="175">
        <v>94</v>
      </c>
      <c r="L124" s="175">
        <v>90</v>
      </c>
      <c r="M124" s="175">
        <v>157</v>
      </c>
      <c r="N124" s="175">
        <v>105</v>
      </c>
      <c r="O124" s="176">
        <v>90</v>
      </c>
      <c r="P124" s="177">
        <v>90</v>
      </c>
      <c r="Q124" s="178">
        <v>80</v>
      </c>
      <c r="R124" s="185">
        <v>118.75</v>
      </c>
      <c r="S124" s="185">
        <v>72</v>
      </c>
      <c r="T124" s="185">
        <v>95</v>
      </c>
      <c r="U124" s="185">
        <v>75</v>
      </c>
      <c r="V124" s="185">
        <v>90</v>
      </c>
      <c r="W124" s="189">
        <v>90</v>
      </c>
      <c r="X124" s="62">
        <v>106</v>
      </c>
      <c r="Y124" s="62">
        <v>85</v>
      </c>
      <c r="Z124" s="62">
        <v>192</v>
      </c>
      <c r="AA124" s="62">
        <v>92</v>
      </c>
      <c r="AB124" s="62">
        <v>90</v>
      </c>
      <c r="AC124" s="62">
        <v>217</v>
      </c>
      <c r="AD124" s="96">
        <v>90</v>
      </c>
      <c r="AE124" s="145">
        <v>90</v>
      </c>
      <c r="AF124" s="17">
        <v>80</v>
      </c>
      <c r="AG124" s="9">
        <f t="shared" si="94"/>
        <v>97.05</v>
      </c>
      <c r="AH124" s="10">
        <f t="shared" si="95"/>
        <v>105.51666666666667</v>
      </c>
      <c r="AI124" s="11">
        <f t="shared" si="96"/>
        <v>108.72402541645201</v>
      </c>
      <c r="AJ124" s="1" t="b">
        <f t="shared" si="97"/>
        <v>1</v>
      </c>
      <c r="AK124" s="12"/>
    </row>
    <row r="125" spans="1:37" x14ac:dyDescent="0.25">
      <c r="A125" s="4">
        <v>18</v>
      </c>
      <c r="B125" s="36" t="s">
        <v>21</v>
      </c>
      <c r="C125" s="174">
        <v>133.33000000000001</v>
      </c>
      <c r="D125" s="174">
        <v>96</v>
      </c>
      <c r="E125" s="174">
        <v>95</v>
      </c>
      <c r="F125" s="174">
        <v>90</v>
      </c>
      <c r="G125" s="174">
        <v>100</v>
      </c>
      <c r="H125" s="175">
        <v>90</v>
      </c>
      <c r="I125" s="175">
        <v>100</v>
      </c>
      <c r="J125" s="175">
        <v>85</v>
      </c>
      <c r="K125" s="175">
        <v>106</v>
      </c>
      <c r="L125" s="175">
        <v>120</v>
      </c>
      <c r="M125" s="175">
        <v>90</v>
      </c>
      <c r="N125" s="175">
        <v>102</v>
      </c>
      <c r="O125" s="176">
        <v>100</v>
      </c>
      <c r="P125" s="177">
        <v>80</v>
      </c>
      <c r="Q125" s="178">
        <v>94</v>
      </c>
      <c r="R125" s="185">
        <v>133.33000000000001</v>
      </c>
      <c r="S125" s="185">
        <v>102</v>
      </c>
      <c r="T125" s="185">
        <v>95</v>
      </c>
      <c r="U125" s="185">
        <v>90</v>
      </c>
      <c r="V125" s="185">
        <v>100</v>
      </c>
      <c r="W125" s="189">
        <v>90</v>
      </c>
      <c r="X125" s="62">
        <v>119</v>
      </c>
      <c r="Y125" s="62">
        <v>85</v>
      </c>
      <c r="Z125" s="62">
        <v>100</v>
      </c>
      <c r="AA125" s="62">
        <v>96</v>
      </c>
      <c r="AB125" s="62">
        <v>90</v>
      </c>
      <c r="AC125" s="62">
        <v>116</v>
      </c>
      <c r="AD125" s="96">
        <v>100</v>
      </c>
      <c r="AE125" s="145">
        <v>80</v>
      </c>
      <c r="AF125" s="17">
        <v>94</v>
      </c>
      <c r="AG125" s="9">
        <f t="shared" si="94"/>
        <v>98.755333333333326</v>
      </c>
      <c r="AH125" s="10">
        <f t="shared" si="95"/>
        <v>99.355333333333334</v>
      </c>
      <c r="AI125" s="11">
        <f t="shared" si="96"/>
        <v>100.6075621232271</v>
      </c>
      <c r="AJ125" s="1" t="b">
        <f t="shared" si="97"/>
        <v>1</v>
      </c>
      <c r="AK125" s="12"/>
    </row>
    <row r="126" spans="1:37" x14ac:dyDescent="0.25">
      <c r="A126" s="4">
        <v>19</v>
      </c>
      <c r="B126" s="36" t="s">
        <v>22</v>
      </c>
      <c r="C126" s="174">
        <v>280</v>
      </c>
      <c r="D126" s="174">
        <v>225.5</v>
      </c>
      <c r="E126" s="174">
        <v>222.2</v>
      </c>
      <c r="F126" s="174">
        <v>222.2</v>
      </c>
      <c r="G126" s="174">
        <v>175</v>
      </c>
      <c r="H126" s="175">
        <v>200</v>
      </c>
      <c r="I126" s="175">
        <v>275</v>
      </c>
      <c r="J126" s="175">
        <v>250</v>
      </c>
      <c r="K126" s="175">
        <v>247</v>
      </c>
      <c r="L126" s="175">
        <v>237</v>
      </c>
      <c r="M126" s="175">
        <v>134</v>
      </c>
      <c r="N126" s="175">
        <v>119</v>
      </c>
      <c r="O126" s="176">
        <v>215</v>
      </c>
      <c r="P126" s="177">
        <v>267</v>
      </c>
      <c r="Q126" s="178">
        <v>220</v>
      </c>
      <c r="R126" s="185">
        <v>280</v>
      </c>
      <c r="S126" s="185">
        <v>225.5</v>
      </c>
      <c r="T126" s="185">
        <v>222.2</v>
      </c>
      <c r="U126" s="185">
        <v>250</v>
      </c>
      <c r="V126" s="185">
        <v>250</v>
      </c>
      <c r="W126" s="189">
        <v>200</v>
      </c>
      <c r="X126" s="62">
        <v>275</v>
      </c>
      <c r="Y126" s="62">
        <v>250</v>
      </c>
      <c r="Z126" s="62">
        <v>119</v>
      </c>
      <c r="AA126" s="62">
        <v>233</v>
      </c>
      <c r="AB126" s="62">
        <v>267</v>
      </c>
      <c r="AC126" s="62">
        <v>237</v>
      </c>
      <c r="AD126" s="96">
        <v>215</v>
      </c>
      <c r="AE126" s="145">
        <v>267</v>
      </c>
      <c r="AF126" s="17">
        <v>220</v>
      </c>
      <c r="AG126" s="9">
        <f t="shared" si="94"/>
        <v>219.26000000000002</v>
      </c>
      <c r="AH126" s="10">
        <f t="shared" si="95"/>
        <v>234.04666666666665</v>
      </c>
      <c r="AI126" s="11">
        <f t="shared" si="96"/>
        <v>106.74389613548601</v>
      </c>
      <c r="AJ126" s="1" t="b">
        <f t="shared" si="97"/>
        <v>1</v>
      </c>
      <c r="AK126" s="12"/>
    </row>
    <row r="127" spans="1:37" x14ac:dyDescent="0.25">
      <c r="A127" s="4">
        <v>20</v>
      </c>
      <c r="B127" s="36" t="s">
        <v>23</v>
      </c>
      <c r="C127" s="174">
        <v>90</v>
      </c>
      <c r="D127" s="174">
        <v>75</v>
      </c>
      <c r="E127" s="174">
        <v>70</v>
      </c>
      <c r="F127" s="174">
        <v>90</v>
      </c>
      <c r="G127" s="174">
        <v>100</v>
      </c>
      <c r="H127" s="175">
        <v>80</v>
      </c>
      <c r="I127" s="175">
        <v>70</v>
      </c>
      <c r="J127" s="175">
        <v>100</v>
      </c>
      <c r="K127" s="175">
        <v>86</v>
      </c>
      <c r="L127" s="175">
        <v>80</v>
      </c>
      <c r="M127" s="175">
        <v>126</v>
      </c>
      <c r="N127" s="175">
        <v>70</v>
      </c>
      <c r="O127" s="176">
        <v>120</v>
      </c>
      <c r="P127" s="177">
        <v>65</v>
      </c>
      <c r="Q127" s="178">
        <v>115</v>
      </c>
      <c r="R127" s="185">
        <v>90</v>
      </c>
      <c r="S127" s="185">
        <v>75</v>
      </c>
      <c r="T127" s="185">
        <v>70</v>
      </c>
      <c r="U127" s="185">
        <v>100</v>
      </c>
      <c r="V127" s="185">
        <v>100</v>
      </c>
      <c r="W127" s="189">
        <v>80</v>
      </c>
      <c r="X127" s="62">
        <v>105</v>
      </c>
      <c r="Y127" s="62">
        <v>100</v>
      </c>
      <c r="Z127" s="62">
        <v>79</v>
      </c>
      <c r="AA127" s="62">
        <v>80</v>
      </c>
      <c r="AB127" s="62">
        <v>126</v>
      </c>
      <c r="AC127" s="62">
        <v>105</v>
      </c>
      <c r="AD127" s="96">
        <v>120</v>
      </c>
      <c r="AE127" s="145">
        <v>65</v>
      </c>
      <c r="AF127" s="17">
        <v>115</v>
      </c>
      <c r="AG127" s="9">
        <f t="shared" si="94"/>
        <v>89.13333333333334</v>
      </c>
      <c r="AH127" s="10">
        <f t="shared" si="95"/>
        <v>94</v>
      </c>
      <c r="AI127" s="11">
        <f t="shared" si="96"/>
        <v>105.45998504113687</v>
      </c>
      <c r="AJ127" s="1" t="b">
        <f t="shared" si="97"/>
        <v>1</v>
      </c>
      <c r="AK127" s="12"/>
    </row>
    <row r="128" spans="1:37" x14ac:dyDescent="0.25">
      <c r="A128" s="4">
        <v>21</v>
      </c>
      <c r="B128" s="36" t="s">
        <v>24</v>
      </c>
      <c r="C128" s="174">
        <v>100</v>
      </c>
      <c r="D128" s="174">
        <v>98</v>
      </c>
      <c r="E128" s="174">
        <v>95</v>
      </c>
      <c r="F128" s="174">
        <v>90</v>
      </c>
      <c r="G128" s="174">
        <v>90</v>
      </c>
      <c r="H128" s="175">
        <v>110</v>
      </c>
      <c r="I128" s="175">
        <v>105</v>
      </c>
      <c r="J128" s="175">
        <v>105</v>
      </c>
      <c r="K128" s="175">
        <v>108</v>
      </c>
      <c r="L128" s="175">
        <v>110</v>
      </c>
      <c r="M128" s="175">
        <v>94</v>
      </c>
      <c r="N128" s="175">
        <v>110</v>
      </c>
      <c r="O128" s="176">
        <v>90</v>
      </c>
      <c r="P128" s="177">
        <v>100</v>
      </c>
      <c r="Q128" s="178">
        <v>130</v>
      </c>
      <c r="R128" s="185">
        <v>100</v>
      </c>
      <c r="S128" s="185">
        <v>120</v>
      </c>
      <c r="T128" s="185">
        <v>95</v>
      </c>
      <c r="U128" s="185">
        <v>100</v>
      </c>
      <c r="V128" s="185">
        <v>90</v>
      </c>
      <c r="W128" s="189">
        <v>110</v>
      </c>
      <c r="X128" s="62">
        <v>105</v>
      </c>
      <c r="Y128" s="62">
        <v>100</v>
      </c>
      <c r="Z128" s="62">
        <v>104</v>
      </c>
      <c r="AA128" s="62">
        <v>110</v>
      </c>
      <c r="AB128" s="62">
        <v>102</v>
      </c>
      <c r="AC128" s="62">
        <v>98</v>
      </c>
      <c r="AD128" s="96">
        <v>90</v>
      </c>
      <c r="AE128" s="145">
        <v>100</v>
      </c>
      <c r="AF128" s="17">
        <v>130</v>
      </c>
      <c r="AG128" s="9">
        <f t="shared" si="94"/>
        <v>102.33333333333333</v>
      </c>
      <c r="AH128" s="10">
        <f t="shared" si="95"/>
        <v>103.6</v>
      </c>
      <c r="AI128" s="11">
        <f t="shared" si="96"/>
        <v>101.23778501628664</v>
      </c>
      <c r="AJ128" s="1" t="b">
        <f t="shared" si="97"/>
        <v>1</v>
      </c>
      <c r="AK128" s="12"/>
    </row>
    <row r="129" spans="1:37" x14ac:dyDescent="0.25">
      <c r="A129" s="4">
        <v>22</v>
      </c>
      <c r="B129" s="36" t="s">
        <v>25</v>
      </c>
      <c r="C129" s="174">
        <v>100</v>
      </c>
      <c r="D129" s="174">
        <v>98</v>
      </c>
      <c r="E129" s="174">
        <v>95</v>
      </c>
      <c r="F129" s="174">
        <v>90</v>
      </c>
      <c r="G129" s="174">
        <v>110</v>
      </c>
      <c r="H129" s="175">
        <v>100</v>
      </c>
      <c r="I129" s="175">
        <v>90</v>
      </c>
      <c r="J129" s="175">
        <v>95</v>
      </c>
      <c r="K129" s="175">
        <v>96</v>
      </c>
      <c r="L129" s="175">
        <v>91</v>
      </c>
      <c r="M129" s="175">
        <v>94</v>
      </c>
      <c r="N129" s="175">
        <v>95</v>
      </c>
      <c r="O129" s="176">
        <v>90</v>
      </c>
      <c r="P129" s="177">
        <v>80</v>
      </c>
      <c r="Q129" s="178">
        <v>100</v>
      </c>
      <c r="R129" s="185">
        <v>100</v>
      </c>
      <c r="S129" s="185">
        <v>98</v>
      </c>
      <c r="T129" s="185">
        <v>100</v>
      </c>
      <c r="U129" s="185">
        <v>100</v>
      </c>
      <c r="V129" s="185">
        <v>110</v>
      </c>
      <c r="W129" s="189">
        <v>110</v>
      </c>
      <c r="X129" s="62">
        <v>98</v>
      </c>
      <c r="Y129" s="62">
        <v>110</v>
      </c>
      <c r="Z129" s="62">
        <v>104</v>
      </c>
      <c r="AA129" s="62">
        <v>95</v>
      </c>
      <c r="AB129" s="62">
        <v>95</v>
      </c>
      <c r="AC129" s="62">
        <v>95</v>
      </c>
      <c r="AD129" s="96">
        <v>90</v>
      </c>
      <c r="AE129" s="145">
        <v>80</v>
      </c>
      <c r="AF129" s="17">
        <v>100</v>
      </c>
      <c r="AG129" s="9">
        <f t="shared" si="94"/>
        <v>94.933333333333337</v>
      </c>
      <c r="AH129" s="10">
        <f t="shared" si="95"/>
        <v>99</v>
      </c>
      <c r="AI129" s="11">
        <f t="shared" si="96"/>
        <v>104.28370786516854</v>
      </c>
      <c r="AJ129" s="1" t="b">
        <f t="shared" si="97"/>
        <v>1</v>
      </c>
      <c r="AK129" s="12"/>
    </row>
    <row r="130" spans="1:37" x14ac:dyDescent="0.25">
      <c r="A130" s="4">
        <v>23</v>
      </c>
      <c r="B130" s="36" t="s">
        <v>26</v>
      </c>
      <c r="C130" s="174">
        <v>150</v>
      </c>
      <c r="D130" s="174">
        <v>131</v>
      </c>
      <c r="E130" s="174">
        <v>131</v>
      </c>
      <c r="F130" s="174">
        <v>140</v>
      </c>
      <c r="G130" s="174">
        <v>130</v>
      </c>
      <c r="H130" s="175">
        <v>150</v>
      </c>
      <c r="I130" s="175">
        <v>133</v>
      </c>
      <c r="J130" s="175">
        <v>155</v>
      </c>
      <c r="K130" s="175">
        <v>145</v>
      </c>
      <c r="L130" s="175">
        <v>145</v>
      </c>
      <c r="M130" s="175">
        <v>140</v>
      </c>
      <c r="N130" s="175">
        <v>137</v>
      </c>
      <c r="O130" s="176">
        <v>150</v>
      </c>
      <c r="P130" s="177">
        <v>135</v>
      </c>
      <c r="Q130" s="178">
        <v>160</v>
      </c>
      <c r="R130" s="185">
        <v>150</v>
      </c>
      <c r="S130" s="185">
        <v>131</v>
      </c>
      <c r="T130" s="185">
        <v>131</v>
      </c>
      <c r="U130" s="185">
        <v>140</v>
      </c>
      <c r="V130" s="185">
        <v>140</v>
      </c>
      <c r="W130" s="189">
        <v>150</v>
      </c>
      <c r="X130" s="62">
        <v>138</v>
      </c>
      <c r="Y130" s="62">
        <v>155</v>
      </c>
      <c r="Z130" s="62">
        <v>137</v>
      </c>
      <c r="AA130" s="62">
        <v>160</v>
      </c>
      <c r="AB130" s="62">
        <v>140</v>
      </c>
      <c r="AC130" s="62">
        <v>273</v>
      </c>
      <c r="AD130" s="96">
        <v>150</v>
      </c>
      <c r="AE130" s="145">
        <v>135</v>
      </c>
      <c r="AF130" s="17">
        <v>160</v>
      </c>
      <c r="AG130" s="9">
        <f t="shared" si="94"/>
        <v>142.13333333333333</v>
      </c>
      <c r="AH130" s="10">
        <f t="shared" si="95"/>
        <v>152.66666666666666</v>
      </c>
      <c r="AI130" s="11">
        <f t="shared" si="96"/>
        <v>107.4108818011257</v>
      </c>
      <c r="AJ130" s="1" t="b">
        <f t="shared" si="97"/>
        <v>1</v>
      </c>
      <c r="AK130" s="12"/>
    </row>
    <row r="131" spans="1:37" ht="15.75" thickBot="1" x14ac:dyDescent="0.3">
      <c r="A131" s="31">
        <v>24</v>
      </c>
      <c r="B131" s="32" t="s">
        <v>27</v>
      </c>
      <c r="C131" s="179">
        <v>420</v>
      </c>
      <c r="D131" s="179">
        <v>270</v>
      </c>
      <c r="E131" s="179">
        <v>275</v>
      </c>
      <c r="F131" s="179">
        <v>350</v>
      </c>
      <c r="G131" s="179">
        <v>260</v>
      </c>
      <c r="H131" s="180">
        <v>310</v>
      </c>
      <c r="I131" s="180">
        <v>270</v>
      </c>
      <c r="J131" s="180">
        <v>330</v>
      </c>
      <c r="K131" s="180">
        <v>392</v>
      </c>
      <c r="L131" s="180">
        <v>410</v>
      </c>
      <c r="M131" s="180">
        <v>252</v>
      </c>
      <c r="N131" s="180">
        <v>270</v>
      </c>
      <c r="O131" s="181">
        <v>375</v>
      </c>
      <c r="P131" s="181">
        <v>375</v>
      </c>
      <c r="Q131" s="182">
        <v>375</v>
      </c>
      <c r="R131" s="186">
        <v>420</v>
      </c>
      <c r="S131" s="186">
        <v>293</v>
      </c>
      <c r="T131" s="186">
        <v>275</v>
      </c>
      <c r="U131" s="186">
        <v>350</v>
      </c>
      <c r="V131" s="186">
        <v>290</v>
      </c>
      <c r="W131" s="191">
        <v>380</v>
      </c>
      <c r="X131" s="87">
        <v>280</v>
      </c>
      <c r="Y131" s="87">
        <v>330</v>
      </c>
      <c r="Z131" s="87">
        <v>300</v>
      </c>
      <c r="AA131" s="87">
        <v>410</v>
      </c>
      <c r="AB131" s="87">
        <v>294</v>
      </c>
      <c r="AC131" s="87"/>
      <c r="AD131" s="148">
        <v>375</v>
      </c>
      <c r="AE131" s="148">
        <v>375</v>
      </c>
      <c r="AF131" s="34">
        <v>375</v>
      </c>
      <c r="AG131" s="46">
        <f t="shared" si="94"/>
        <v>328.93333333333334</v>
      </c>
      <c r="AH131" s="10">
        <f t="shared" si="95"/>
        <v>339.07142857142856</v>
      </c>
      <c r="AI131" s="28">
        <f t="shared" si="96"/>
        <v>103.08211245584573</v>
      </c>
      <c r="AJ131" s="1" t="b">
        <f t="shared" si="97"/>
        <v>1</v>
      </c>
      <c r="AK131" s="12"/>
    </row>
    <row r="132" spans="1:37" ht="15.75" thickBot="1" x14ac:dyDescent="0.3">
      <c r="A132" s="4">
        <v>25</v>
      </c>
      <c r="B132" s="97" t="s">
        <v>42</v>
      </c>
      <c r="C132" s="174">
        <v>540</v>
      </c>
      <c r="D132" s="174"/>
      <c r="E132" s="174">
        <v>410</v>
      </c>
      <c r="F132" s="174">
        <v>650</v>
      </c>
      <c r="G132" s="174">
        <v>375</v>
      </c>
      <c r="H132" s="175">
        <v>450</v>
      </c>
      <c r="I132" s="175">
        <v>440</v>
      </c>
      <c r="J132" s="175">
        <v>300</v>
      </c>
      <c r="K132" s="175">
        <v>787</v>
      </c>
      <c r="L132" s="175">
        <v>650</v>
      </c>
      <c r="M132" s="175">
        <v>690</v>
      </c>
      <c r="N132" s="175"/>
      <c r="O132" s="175">
        <v>540</v>
      </c>
      <c r="P132" s="175">
        <v>385</v>
      </c>
      <c r="Q132" s="178">
        <v>780</v>
      </c>
      <c r="R132" s="185">
        <v>650</v>
      </c>
      <c r="S132" s="185"/>
      <c r="T132" s="185">
        <v>410</v>
      </c>
      <c r="U132" s="185">
        <v>350</v>
      </c>
      <c r="V132" s="185">
        <v>375</v>
      </c>
      <c r="W132" s="189">
        <v>450</v>
      </c>
      <c r="X132" s="62">
        <v>620</v>
      </c>
      <c r="Y132" s="62">
        <v>330</v>
      </c>
      <c r="Z132" s="62">
        <v>757</v>
      </c>
      <c r="AA132" s="62">
        <v>780</v>
      </c>
      <c r="AB132" s="62">
        <v>820</v>
      </c>
      <c r="AC132" s="62">
        <v>340</v>
      </c>
      <c r="AD132" s="62">
        <v>540</v>
      </c>
      <c r="AE132" s="62">
        <v>385</v>
      </c>
      <c r="AF132" s="6">
        <v>780</v>
      </c>
      <c r="AG132" s="46">
        <f t="shared" si="94"/>
        <v>538.23076923076928</v>
      </c>
      <c r="AH132" s="10">
        <f t="shared" si="95"/>
        <v>541.92857142857144</v>
      </c>
      <c r="AI132" s="28">
        <f t="shared" si="96"/>
        <v>100.68702913493537</v>
      </c>
      <c r="AJ132" s="1" t="b">
        <f t="shared" si="97"/>
        <v>1</v>
      </c>
      <c r="AK132" s="12"/>
    </row>
    <row r="133" spans="1:37" ht="15.75" thickBot="1" x14ac:dyDescent="0.3">
      <c r="A133" s="31">
        <v>26</v>
      </c>
      <c r="B133" s="97" t="s">
        <v>43</v>
      </c>
      <c r="C133" s="174"/>
      <c r="D133" s="174">
        <v>750</v>
      </c>
      <c r="E133" s="174">
        <v>910</v>
      </c>
      <c r="F133" s="174">
        <v>750</v>
      </c>
      <c r="G133" s="174">
        <v>655</v>
      </c>
      <c r="H133" s="175">
        <v>710</v>
      </c>
      <c r="I133" s="175">
        <v>410</v>
      </c>
      <c r="J133" s="175">
        <v>500</v>
      </c>
      <c r="K133" s="175">
        <v>923</v>
      </c>
      <c r="L133" s="175">
        <v>850</v>
      </c>
      <c r="M133" s="175">
        <v>756</v>
      </c>
      <c r="N133" s="175"/>
      <c r="O133" s="175">
        <v>695</v>
      </c>
      <c r="P133" s="175">
        <v>750</v>
      </c>
      <c r="Q133" s="178">
        <v>750</v>
      </c>
      <c r="R133" s="185">
        <v>650</v>
      </c>
      <c r="S133" s="185">
        <v>735</v>
      </c>
      <c r="T133" s="185">
        <v>910</v>
      </c>
      <c r="U133" s="185">
        <v>650</v>
      </c>
      <c r="V133" s="185">
        <v>655</v>
      </c>
      <c r="W133" s="189">
        <v>710</v>
      </c>
      <c r="X133" s="62">
        <v>725</v>
      </c>
      <c r="Y133" s="62">
        <v>680</v>
      </c>
      <c r="Z133" s="62">
        <v>712</v>
      </c>
      <c r="AA133" s="62">
        <v>750</v>
      </c>
      <c r="AB133" s="62">
        <v>336</v>
      </c>
      <c r="AC133" s="62"/>
      <c r="AD133" s="62">
        <v>695</v>
      </c>
      <c r="AE133" s="62">
        <v>750</v>
      </c>
      <c r="AF133" s="6">
        <v>750</v>
      </c>
      <c r="AG133" s="46">
        <f t="shared" si="94"/>
        <v>723.76923076923072</v>
      </c>
      <c r="AH133" s="10">
        <f t="shared" si="95"/>
        <v>693.42857142857144</v>
      </c>
      <c r="AI133" s="28">
        <f t="shared" si="96"/>
        <v>95.807965018295562</v>
      </c>
      <c r="AJ133" s="1" t="b">
        <f t="shared" si="97"/>
        <v>1</v>
      </c>
      <c r="AK133" s="12"/>
    </row>
    <row r="134" spans="1:37" ht="15.75" thickBot="1" x14ac:dyDescent="0.3">
      <c r="A134" s="4">
        <v>27</v>
      </c>
      <c r="B134" s="36" t="s">
        <v>28</v>
      </c>
      <c r="C134" s="174"/>
      <c r="D134" s="174"/>
      <c r="E134" s="174">
        <v>1300</v>
      </c>
      <c r="F134" s="174"/>
      <c r="G134" s="174"/>
      <c r="H134" s="175"/>
      <c r="I134" s="175"/>
      <c r="J134" s="175"/>
      <c r="K134" s="175"/>
      <c r="L134" s="175"/>
      <c r="M134" s="175">
        <v>1640</v>
      </c>
      <c r="N134" s="175"/>
      <c r="O134" s="175"/>
      <c r="P134" s="175"/>
      <c r="Q134" s="178"/>
      <c r="R134" s="174"/>
      <c r="S134" s="185"/>
      <c r="T134" s="185">
        <v>1300</v>
      </c>
      <c r="U134" s="174"/>
      <c r="V134" s="174"/>
      <c r="W134" s="175"/>
      <c r="X134" s="62"/>
      <c r="Y134" s="62"/>
      <c r="Z134" s="62"/>
      <c r="AA134" s="62"/>
      <c r="AB134" s="62">
        <v>1720</v>
      </c>
      <c r="AC134" s="62"/>
      <c r="AD134" s="62"/>
      <c r="AE134" s="62"/>
      <c r="AF134" s="6"/>
      <c r="AG134" s="46">
        <f t="shared" si="94"/>
        <v>1470</v>
      </c>
      <c r="AH134" s="10">
        <f t="shared" si="95"/>
        <v>1510</v>
      </c>
      <c r="AI134" s="28">
        <f t="shared" si="96"/>
        <v>102.72108843537416</v>
      </c>
      <c r="AJ134" s="1" t="b">
        <f t="shared" si="97"/>
        <v>1</v>
      </c>
      <c r="AK134" s="12"/>
    </row>
    <row r="135" spans="1:37" ht="15.75" thickBot="1" x14ac:dyDescent="0.3">
      <c r="A135" s="31">
        <v>28</v>
      </c>
      <c r="B135" s="36" t="s">
        <v>29</v>
      </c>
      <c r="C135" s="174"/>
      <c r="D135" s="174">
        <v>1650</v>
      </c>
      <c r="E135" s="174"/>
      <c r="F135" s="174"/>
      <c r="G135" s="174"/>
      <c r="H135" s="175"/>
      <c r="I135" s="175"/>
      <c r="J135" s="175"/>
      <c r="K135" s="175"/>
      <c r="L135" s="175"/>
      <c r="M135" s="175">
        <v>1533</v>
      </c>
      <c r="N135" s="175"/>
      <c r="O135" s="175"/>
      <c r="P135" s="175"/>
      <c r="Q135" s="178"/>
      <c r="R135" s="174"/>
      <c r="S135" s="185">
        <v>1650</v>
      </c>
      <c r="T135" s="174"/>
      <c r="U135" s="174"/>
      <c r="V135" s="174"/>
      <c r="W135" s="175"/>
      <c r="X135" s="62"/>
      <c r="Y135" s="62"/>
      <c r="Z135" s="62"/>
      <c r="AA135" s="62"/>
      <c r="AB135" s="62">
        <v>1933</v>
      </c>
      <c r="AC135" s="62"/>
      <c r="AD135" s="62"/>
      <c r="AE135" s="62"/>
      <c r="AF135" s="6"/>
      <c r="AG135" s="46">
        <f t="shared" si="94"/>
        <v>1591.5</v>
      </c>
      <c r="AH135" s="10">
        <f t="shared" si="95"/>
        <v>1791.5</v>
      </c>
      <c r="AI135" s="28">
        <f t="shared" si="96"/>
        <v>112.56676091737354</v>
      </c>
      <c r="AJ135" s="1" t="b">
        <f t="shared" si="97"/>
        <v>1</v>
      </c>
      <c r="AK135" s="172" t="s">
        <v>78</v>
      </c>
    </row>
    <row r="136" spans="1:37" ht="15.75" thickBot="1" x14ac:dyDescent="0.3">
      <c r="A136" s="4">
        <v>29</v>
      </c>
      <c r="B136" s="36" t="s">
        <v>30</v>
      </c>
      <c r="C136" s="174"/>
      <c r="D136" s="174"/>
      <c r="E136" s="174"/>
      <c r="F136" s="174"/>
      <c r="G136" s="174"/>
      <c r="H136" s="175"/>
      <c r="I136" s="175"/>
      <c r="J136" s="175"/>
      <c r="K136" s="175"/>
      <c r="L136" s="175"/>
      <c r="M136" s="175">
        <v>1194</v>
      </c>
      <c r="N136" s="175"/>
      <c r="O136" s="175"/>
      <c r="P136" s="175"/>
      <c r="Q136" s="178"/>
      <c r="R136" s="174"/>
      <c r="S136" s="185"/>
      <c r="T136" s="174"/>
      <c r="U136" s="174"/>
      <c r="V136" s="174"/>
      <c r="W136" s="175"/>
      <c r="X136" s="62"/>
      <c r="Y136" s="62"/>
      <c r="Z136" s="62"/>
      <c r="AA136" s="62"/>
      <c r="AB136" s="62">
        <v>1110</v>
      </c>
      <c r="AC136" s="62"/>
      <c r="AD136" s="62"/>
      <c r="AE136" s="62"/>
      <c r="AF136" s="6"/>
      <c r="AG136" s="46">
        <f t="shared" si="94"/>
        <v>1194</v>
      </c>
      <c r="AH136" s="10">
        <f t="shared" si="95"/>
        <v>1110</v>
      </c>
      <c r="AI136" s="28">
        <f t="shared" si="96"/>
        <v>92.964824120603012</v>
      </c>
      <c r="AJ136" s="1" t="b">
        <f t="shared" si="97"/>
        <v>1</v>
      </c>
      <c r="AK136" s="12"/>
    </row>
    <row r="137" spans="1:37" ht="15.75" thickBot="1" x14ac:dyDescent="0.3">
      <c r="A137" s="23">
        <v>30</v>
      </c>
      <c r="B137" s="38" t="s">
        <v>31</v>
      </c>
      <c r="C137" s="183"/>
      <c r="D137" s="183"/>
      <c r="E137" s="183"/>
      <c r="F137" s="183">
        <v>1200</v>
      </c>
      <c r="G137" s="183"/>
      <c r="H137" s="184"/>
      <c r="I137" s="184">
        <v>1000</v>
      </c>
      <c r="J137" s="184">
        <v>1000</v>
      </c>
      <c r="K137" s="184"/>
      <c r="L137" s="184"/>
      <c r="M137" s="184">
        <v>647</v>
      </c>
      <c r="N137" s="184">
        <v>888</v>
      </c>
      <c r="O137" s="184">
        <v>1470</v>
      </c>
      <c r="P137" s="184">
        <v>1200</v>
      </c>
      <c r="Q137" s="190"/>
      <c r="R137" s="183"/>
      <c r="S137" s="187"/>
      <c r="T137" s="183"/>
      <c r="U137" s="183"/>
      <c r="V137" s="183"/>
      <c r="W137" s="184"/>
      <c r="X137" s="63">
        <v>1000</v>
      </c>
      <c r="Y137" s="63">
        <v>1389</v>
      </c>
      <c r="Z137" s="63"/>
      <c r="AA137" s="63">
        <v>1444</v>
      </c>
      <c r="AB137" s="63">
        <v>1080</v>
      </c>
      <c r="AC137" s="63"/>
      <c r="AD137" s="63">
        <v>1470</v>
      </c>
      <c r="AE137" s="63">
        <v>1200</v>
      </c>
      <c r="AF137" s="25"/>
      <c r="AG137" s="46">
        <f t="shared" si="94"/>
        <v>1057.8571428571429</v>
      </c>
      <c r="AH137" s="10">
        <f t="shared" si="95"/>
        <v>1263.8333333333333</v>
      </c>
      <c r="AI137" s="28">
        <f t="shared" si="96"/>
        <v>119.47107810038263</v>
      </c>
      <c r="AJ137" s="1" t="b">
        <f t="shared" si="97"/>
        <v>1</v>
      </c>
      <c r="AK137" s="172" t="s">
        <v>78</v>
      </c>
    </row>
    <row r="138" spans="1:37" ht="15.75" thickBot="1" x14ac:dyDescent="0.3">
      <c r="R138" s="183"/>
      <c r="AK138" s="12"/>
    </row>
    <row r="139" spans="1:37" ht="15.75" thickBot="1" x14ac:dyDescent="0.3">
      <c r="A139" s="222" t="s">
        <v>0</v>
      </c>
      <c r="B139" s="225" t="s">
        <v>1</v>
      </c>
      <c r="C139" s="228">
        <f>R105</f>
        <v>46142</v>
      </c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30"/>
      <c r="R139" s="231">
        <v>46173</v>
      </c>
      <c r="S139" s="232"/>
      <c r="T139" s="232"/>
      <c r="U139" s="232"/>
      <c r="V139" s="232"/>
      <c r="W139" s="232"/>
      <c r="X139" s="242"/>
      <c r="Y139" s="242"/>
      <c r="Z139" s="242"/>
      <c r="AA139" s="242"/>
      <c r="AB139" s="242"/>
      <c r="AC139" s="242"/>
      <c r="AD139" s="232"/>
      <c r="AE139" s="232"/>
      <c r="AF139" s="233"/>
      <c r="AG139" s="234" t="s">
        <v>2</v>
      </c>
      <c r="AH139" s="239"/>
      <c r="AI139" s="219" t="s">
        <v>3</v>
      </c>
      <c r="AK139" s="12"/>
    </row>
    <row r="140" spans="1:37" ht="29.25" customHeight="1" x14ac:dyDescent="0.25">
      <c r="A140" s="223"/>
      <c r="B140" s="226"/>
      <c r="C140" s="213" t="s">
        <v>53</v>
      </c>
      <c r="D140" s="214"/>
      <c r="E140" s="214"/>
      <c r="F140" s="214"/>
      <c r="G140" s="214"/>
      <c r="H140" s="215"/>
      <c r="I140" s="213" t="s">
        <v>54</v>
      </c>
      <c r="J140" s="214"/>
      <c r="K140" s="214"/>
      <c r="L140" s="214"/>
      <c r="M140" s="214"/>
      <c r="N140" s="215"/>
      <c r="O140" s="213" t="s">
        <v>55</v>
      </c>
      <c r="P140" s="240"/>
      <c r="Q140" s="241"/>
      <c r="R140" s="216" t="s">
        <v>53</v>
      </c>
      <c r="S140" s="217"/>
      <c r="T140" s="217"/>
      <c r="U140" s="217"/>
      <c r="V140" s="217"/>
      <c r="W140" s="217"/>
      <c r="X140" s="278" t="s">
        <v>54</v>
      </c>
      <c r="Y140" s="279"/>
      <c r="Z140" s="279"/>
      <c r="AA140" s="279"/>
      <c r="AB140" s="279"/>
      <c r="AC140" s="280"/>
      <c r="AD140" s="277" t="s">
        <v>55</v>
      </c>
      <c r="AE140" s="247"/>
      <c r="AF140" s="248"/>
      <c r="AG140" s="207">
        <f>C139</f>
        <v>46142</v>
      </c>
      <c r="AH140" s="211">
        <f>R139</f>
        <v>46173</v>
      </c>
      <c r="AI140" s="220"/>
      <c r="AK140" s="12"/>
    </row>
    <row r="141" spans="1:37" ht="29.25" customHeight="1" x14ac:dyDescent="0.25">
      <c r="A141" s="224"/>
      <c r="B141" s="227"/>
      <c r="C141" s="123" t="s">
        <v>56</v>
      </c>
      <c r="D141" s="119" t="s">
        <v>57</v>
      </c>
      <c r="E141" s="119" t="s">
        <v>58</v>
      </c>
      <c r="F141" s="119" t="s">
        <v>59</v>
      </c>
      <c r="G141" s="119" t="s">
        <v>60</v>
      </c>
      <c r="H141" s="120" t="s">
        <v>61</v>
      </c>
      <c r="I141" s="122" t="s">
        <v>62</v>
      </c>
      <c r="J141" s="117" t="s">
        <v>63</v>
      </c>
      <c r="K141" s="117" t="s">
        <v>64</v>
      </c>
      <c r="L141" s="117" t="s">
        <v>65</v>
      </c>
      <c r="M141" s="117" t="s">
        <v>66</v>
      </c>
      <c r="N141" s="118" t="s">
        <v>67</v>
      </c>
      <c r="O141" s="127" t="s">
        <v>68</v>
      </c>
      <c r="P141" s="127" t="s">
        <v>69</v>
      </c>
      <c r="Q141" s="196" t="s">
        <v>70</v>
      </c>
      <c r="R141" s="193" t="str">
        <f>C141</f>
        <v>Белочка</v>
      </c>
      <c r="S141" s="48" t="str">
        <f t="shared" ref="S141" si="98">D141</f>
        <v>Холкам</v>
      </c>
      <c r="T141" s="48" t="str">
        <f t="shared" ref="T141" si="99">E141</f>
        <v>Валентина</v>
      </c>
      <c r="U141" s="48" t="str">
        <f t="shared" ref="U141" si="100">F141</f>
        <v>Виола</v>
      </c>
      <c r="V141" s="48" t="str">
        <f t="shared" ref="V141" si="101">G141</f>
        <v>Центр</v>
      </c>
      <c r="W141" s="192" t="str">
        <f t="shared" ref="W141" si="102">H141</f>
        <v>Левушка</v>
      </c>
      <c r="X141" s="193" t="str">
        <f t="shared" ref="X141" si="103">I141</f>
        <v>Бригантина</v>
      </c>
      <c r="Y141" s="48" t="str">
        <f t="shared" ref="Y141" si="104">J141</f>
        <v>Чипполино</v>
      </c>
      <c r="Z141" s="48" t="str">
        <f t="shared" ref="Z141" si="105">K141</f>
        <v>Исток</v>
      </c>
      <c r="AA141" s="48" t="str">
        <f t="shared" ref="AA141" si="106">L141</f>
        <v>Галина</v>
      </c>
      <c r="AB141" s="48" t="str">
        <f t="shared" ref="AB141" si="107">M141</f>
        <v>Виктория</v>
      </c>
      <c r="AC141" s="155" t="str">
        <f t="shared" ref="AC141" si="108">N141</f>
        <v>Феникс</v>
      </c>
      <c r="AD141" s="48" t="str">
        <f t="shared" ref="AD141" si="109">O141</f>
        <v>Мария</v>
      </c>
      <c r="AE141" s="48" t="str">
        <f t="shared" ref="AE141" si="110">P141</f>
        <v>Татьяна</v>
      </c>
      <c r="AF141" s="48" t="str">
        <f t="shared" ref="AF141" si="111">Q141</f>
        <v>Всё для Вас</v>
      </c>
      <c r="AG141" s="208"/>
      <c r="AH141" s="212"/>
      <c r="AI141" s="221"/>
      <c r="AK141" s="12"/>
    </row>
    <row r="142" spans="1:37" x14ac:dyDescent="0.25">
      <c r="A142" s="4">
        <v>1</v>
      </c>
      <c r="B142" s="5" t="s">
        <v>4</v>
      </c>
      <c r="C142" s="66">
        <f>R108</f>
        <v>1380</v>
      </c>
      <c r="D142" s="66">
        <f t="shared" ref="D142:Q142" si="112">S108</f>
        <v>1433</v>
      </c>
      <c r="E142" s="66">
        <f t="shared" si="112"/>
        <v>1300</v>
      </c>
      <c r="F142" s="66">
        <f t="shared" si="112"/>
        <v>1200</v>
      </c>
      <c r="G142" s="66">
        <f t="shared" si="112"/>
        <v>1330</v>
      </c>
      <c r="H142" s="66">
        <f t="shared" si="112"/>
        <v>1240</v>
      </c>
      <c r="I142" s="66">
        <f t="shared" si="112"/>
        <v>1050</v>
      </c>
      <c r="J142" s="66"/>
      <c r="K142" s="66">
        <f t="shared" si="112"/>
        <v>1216</v>
      </c>
      <c r="L142" s="66">
        <f t="shared" si="112"/>
        <v>1050</v>
      </c>
      <c r="M142" s="66">
        <f t="shared" si="112"/>
        <v>1035</v>
      </c>
      <c r="N142" s="66">
        <f t="shared" si="112"/>
        <v>1261</v>
      </c>
      <c r="O142" s="66">
        <f t="shared" si="112"/>
        <v>1340</v>
      </c>
      <c r="P142" s="66">
        <f t="shared" si="112"/>
        <v>1300</v>
      </c>
      <c r="Q142" s="66">
        <f t="shared" si="112"/>
        <v>1100</v>
      </c>
      <c r="R142" s="84">
        <v>1380</v>
      </c>
      <c r="S142" s="88">
        <v>1433</v>
      </c>
      <c r="T142" s="88">
        <v>1300</v>
      </c>
      <c r="U142" s="88">
        <v>1200</v>
      </c>
      <c r="V142" s="88">
        <v>1330</v>
      </c>
      <c r="W142" s="145">
        <v>1240</v>
      </c>
      <c r="X142" s="84">
        <v>1050</v>
      </c>
      <c r="Y142" s="62">
        <v>1300</v>
      </c>
      <c r="Z142" s="62">
        <v>1232</v>
      </c>
      <c r="AA142" s="62">
        <v>1350</v>
      </c>
      <c r="AB142" s="62">
        <v>1188</v>
      </c>
      <c r="AC142" s="156">
        <v>1261</v>
      </c>
      <c r="AD142" s="96">
        <v>1300</v>
      </c>
      <c r="AE142" s="145">
        <v>1300</v>
      </c>
      <c r="AF142" s="17">
        <v>1200</v>
      </c>
      <c r="AG142" s="9">
        <f t="shared" ref="AG142:AG171" si="113">AVERAGE(C142:Q142)</f>
        <v>1231.0714285714287</v>
      </c>
      <c r="AH142" s="10">
        <f t="shared" ref="AH142:AH171" si="114">AVERAGE(R142:AF142)</f>
        <v>1270.9333333333334</v>
      </c>
      <c r="AI142" s="11">
        <f t="shared" si="96"/>
        <v>103.23798472101345</v>
      </c>
      <c r="AJ142" s="1" t="b">
        <f t="shared" ref="AJ142:AJ205" si="115">AG142=AH108</f>
        <v>1</v>
      </c>
      <c r="AK142" s="12"/>
    </row>
    <row r="143" spans="1:37" x14ac:dyDescent="0.25">
      <c r="A143" s="4">
        <v>2</v>
      </c>
      <c r="B143" s="5" t="s">
        <v>5</v>
      </c>
      <c r="C143" s="66">
        <f t="shared" ref="C143:C167" si="116">R109</f>
        <v>680</v>
      </c>
      <c r="D143" s="66">
        <f t="shared" ref="D143:D169" si="117">S109</f>
        <v>879</v>
      </c>
      <c r="E143" s="66">
        <f t="shared" ref="E143:E168" si="118">T109</f>
        <v>580</v>
      </c>
      <c r="F143" s="66">
        <f t="shared" ref="F143:F167" si="119">U109</f>
        <v>580</v>
      </c>
      <c r="G143" s="66">
        <f t="shared" ref="G143:G167" si="120">V109</f>
        <v>590</v>
      </c>
      <c r="H143" s="66">
        <f t="shared" ref="H143:H167" si="121">W109</f>
        <v>610</v>
      </c>
      <c r="I143" s="66">
        <f t="shared" ref="I143:I171" si="122">X109</f>
        <v>550</v>
      </c>
      <c r="J143" s="66">
        <f t="shared" ref="J143:J171" si="123">Y109</f>
        <v>550</v>
      </c>
      <c r="K143" s="66">
        <f t="shared" ref="K143:K167" si="124">Z109</f>
        <v>580</v>
      </c>
      <c r="L143" s="66">
        <f t="shared" ref="L143:L171" si="125">AA109</f>
        <v>600</v>
      </c>
      <c r="M143" s="66">
        <f t="shared" ref="M143:M171" si="126">AB109</f>
        <v>553</v>
      </c>
      <c r="N143" s="66">
        <f t="shared" ref="N143:N166" si="127">AC109</f>
        <v>550</v>
      </c>
      <c r="O143" s="66">
        <f t="shared" ref="O143:O171" si="128">AD109</f>
        <v>810</v>
      </c>
      <c r="P143" s="66">
        <f t="shared" ref="P143:P171" si="129">AE109</f>
        <v>950</v>
      </c>
      <c r="Q143" s="66">
        <f t="shared" ref="Q143:Q167" si="130">AF109</f>
        <v>810</v>
      </c>
      <c r="R143" s="84">
        <v>560</v>
      </c>
      <c r="S143" s="88">
        <v>842</v>
      </c>
      <c r="T143" s="88">
        <v>580</v>
      </c>
      <c r="U143" s="88">
        <v>580</v>
      </c>
      <c r="V143" s="88">
        <v>590</v>
      </c>
      <c r="W143" s="145">
        <v>600</v>
      </c>
      <c r="X143" s="84">
        <v>455</v>
      </c>
      <c r="Y143" s="62">
        <v>550</v>
      </c>
      <c r="Z143" s="62">
        <v>624</v>
      </c>
      <c r="AA143" s="62">
        <v>570</v>
      </c>
      <c r="AB143" s="62">
        <v>473</v>
      </c>
      <c r="AC143" s="156">
        <v>520</v>
      </c>
      <c r="AD143" s="96">
        <v>680</v>
      </c>
      <c r="AE143" s="145">
        <v>600</v>
      </c>
      <c r="AF143" s="17">
        <v>810</v>
      </c>
      <c r="AG143" s="9">
        <f t="shared" si="113"/>
        <v>658.13333333333333</v>
      </c>
      <c r="AH143" s="10">
        <f t="shared" si="114"/>
        <v>602.26666666666665</v>
      </c>
      <c r="AI143" s="11">
        <f t="shared" si="96"/>
        <v>91.511345218800642</v>
      </c>
      <c r="AJ143" s="1" t="b">
        <f t="shared" si="115"/>
        <v>1</v>
      </c>
      <c r="AK143" s="12"/>
    </row>
    <row r="144" spans="1:37" x14ac:dyDescent="0.25">
      <c r="A144" s="4">
        <v>3</v>
      </c>
      <c r="B144" s="13" t="s">
        <v>6</v>
      </c>
      <c r="C144" s="66">
        <f t="shared" si="116"/>
        <v>1300</v>
      </c>
      <c r="D144" s="66">
        <f t="shared" si="117"/>
        <v>2025</v>
      </c>
      <c r="E144" s="66"/>
      <c r="F144" s="66">
        <f t="shared" si="119"/>
        <v>1400</v>
      </c>
      <c r="G144" s="66"/>
      <c r="H144" s="66"/>
      <c r="I144" s="66">
        <f t="shared" si="122"/>
        <v>1780</v>
      </c>
      <c r="J144" s="66"/>
      <c r="K144" s="66">
        <f t="shared" si="124"/>
        <v>1205</v>
      </c>
      <c r="L144" s="66"/>
      <c r="M144" s="66"/>
      <c r="N144" s="66">
        <f t="shared" si="127"/>
        <v>940</v>
      </c>
      <c r="O144" s="66">
        <f t="shared" si="128"/>
        <v>1470</v>
      </c>
      <c r="P144" s="66"/>
      <c r="Q144" s="66"/>
      <c r="R144" s="84">
        <v>950</v>
      </c>
      <c r="S144" s="88"/>
      <c r="T144" s="88"/>
      <c r="U144" s="88">
        <v>1400</v>
      </c>
      <c r="V144" s="88"/>
      <c r="W144" s="145"/>
      <c r="X144" s="84">
        <v>1780</v>
      </c>
      <c r="Y144" s="62"/>
      <c r="Z144" s="62"/>
      <c r="AA144" s="62"/>
      <c r="AB144" s="62"/>
      <c r="AC144" s="156">
        <v>940</v>
      </c>
      <c r="AD144" s="96"/>
      <c r="AE144" s="145"/>
      <c r="AF144" s="17"/>
      <c r="AG144" s="9">
        <f t="shared" si="113"/>
        <v>1445.7142857142858</v>
      </c>
      <c r="AH144" s="10">
        <f t="shared" si="114"/>
        <v>1267.5</v>
      </c>
      <c r="AI144" s="11">
        <f t="shared" si="96"/>
        <v>87.672924901185766</v>
      </c>
      <c r="AJ144" s="1" t="b">
        <f t="shared" si="115"/>
        <v>1</v>
      </c>
      <c r="AK144" s="12"/>
    </row>
    <row r="145" spans="1:37" x14ac:dyDescent="0.25">
      <c r="A145" s="4">
        <v>4</v>
      </c>
      <c r="B145" s="13" t="s">
        <v>7</v>
      </c>
      <c r="C145" s="66">
        <f t="shared" si="116"/>
        <v>410</v>
      </c>
      <c r="D145" s="66">
        <f t="shared" si="117"/>
        <v>558</v>
      </c>
      <c r="E145" s="66">
        <f t="shared" si="118"/>
        <v>390</v>
      </c>
      <c r="F145" s="66">
        <f t="shared" si="119"/>
        <v>380</v>
      </c>
      <c r="G145" s="66">
        <f t="shared" si="120"/>
        <v>400</v>
      </c>
      <c r="H145" s="66">
        <f t="shared" si="121"/>
        <v>400</v>
      </c>
      <c r="I145" s="66">
        <f t="shared" si="122"/>
        <v>418</v>
      </c>
      <c r="J145" s="66">
        <f t="shared" si="123"/>
        <v>395</v>
      </c>
      <c r="K145" s="66">
        <f t="shared" si="124"/>
        <v>455</v>
      </c>
      <c r="L145" s="66">
        <f t="shared" si="125"/>
        <v>425</v>
      </c>
      <c r="M145" s="66">
        <f t="shared" si="126"/>
        <v>362</v>
      </c>
      <c r="N145" s="66">
        <f t="shared" si="127"/>
        <v>407</v>
      </c>
      <c r="O145" s="66">
        <f t="shared" si="128"/>
        <v>395</v>
      </c>
      <c r="P145" s="66">
        <f t="shared" si="129"/>
        <v>410</v>
      </c>
      <c r="Q145" s="66">
        <f t="shared" si="130"/>
        <v>385</v>
      </c>
      <c r="R145" s="84">
        <v>410</v>
      </c>
      <c r="S145" s="88">
        <v>545</v>
      </c>
      <c r="T145" s="88">
        <v>390</v>
      </c>
      <c r="U145" s="88">
        <v>380</v>
      </c>
      <c r="V145" s="88">
        <v>400</v>
      </c>
      <c r="W145" s="145">
        <v>400</v>
      </c>
      <c r="X145" s="84">
        <v>365</v>
      </c>
      <c r="Y145" s="62">
        <v>395</v>
      </c>
      <c r="Z145" s="62">
        <v>465</v>
      </c>
      <c r="AA145" s="62">
        <v>425</v>
      </c>
      <c r="AB145" s="62">
        <v>404</v>
      </c>
      <c r="AC145" s="156">
        <v>390</v>
      </c>
      <c r="AD145" s="96">
        <v>375</v>
      </c>
      <c r="AE145" s="145">
        <v>395</v>
      </c>
      <c r="AF145" s="17">
        <v>385</v>
      </c>
      <c r="AG145" s="9">
        <f t="shared" si="113"/>
        <v>412.66666666666669</v>
      </c>
      <c r="AH145" s="10">
        <f t="shared" si="114"/>
        <v>408.26666666666665</v>
      </c>
      <c r="AI145" s="11">
        <f t="shared" si="96"/>
        <v>98.933764135702745</v>
      </c>
      <c r="AJ145" s="1" t="b">
        <f t="shared" si="115"/>
        <v>1</v>
      </c>
      <c r="AK145" s="12"/>
    </row>
    <row r="146" spans="1:37" x14ac:dyDescent="0.25">
      <c r="A146" s="4">
        <v>5</v>
      </c>
      <c r="B146" s="5" t="s">
        <v>8</v>
      </c>
      <c r="C146" s="66"/>
      <c r="D146" s="66">
        <f t="shared" si="117"/>
        <v>160</v>
      </c>
      <c r="E146" s="66"/>
      <c r="F146" s="66"/>
      <c r="G146" s="66">
        <f t="shared" si="120"/>
        <v>100</v>
      </c>
      <c r="H146" s="66"/>
      <c r="I146" s="66"/>
      <c r="J146" s="66"/>
      <c r="K146" s="66">
        <f t="shared" si="124"/>
        <v>272</v>
      </c>
      <c r="L146" s="66"/>
      <c r="M146" s="66">
        <f t="shared" si="126"/>
        <v>225</v>
      </c>
      <c r="N146" s="66">
        <f t="shared" si="127"/>
        <v>270</v>
      </c>
      <c r="O146" s="66">
        <f t="shared" si="128"/>
        <v>265</v>
      </c>
      <c r="P146" s="66">
        <f t="shared" si="129"/>
        <v>250</v>
      </c>
      <c r="Q146" s="66"/>
      <c r="R146" s="84"/>
      <c r="S146" s="88">
        <v>160</v>
      </c>
      <c r="T146" s="88"/>
      <c r="U146" s="88"/>
      <c r="V146" s="88">
        <v>100</v>
      </c>
      <c r="W146" s="145"/>
      <c r="X146" s="84"/>
      <c r="Y146" s="62"/>
      <c r="Z146" s="62">
        <v>272</v>
      </c>
      <c r="AA146" s="62">
        <v>250</v>
      </c>
      <c r="AB146" s="62">
        <v>225</v>
      </c>
      <c r="AC146" s="156">
        <v>300</v>
      </c>
      <c r="AD146" s="96">
        <v>275</v>
      </c>
      <c r="AE146" s="145">
        <v>250</v>
      </c>
      <c r="AF146" s="17"/>
      <c r="AG146" s="9">
        <f t="shared" si="113"/>
        <v>220.28571428571428</v>
      </c>
      <c r="AH146" s="10">
        <f t="shared" si="114"/>
        <v>229</v>
      </c>
      <c r="AI146" s="11">
        <f t="shared" si="96"/>
        <v>103.95590142671855</v>
      </c>
      <c r="AJ146" s="1" t="b">
        <f t="shared" si="115"/>
        <v>1</v>
      </c>
      <c r="AK146" s="12"/>
    </row>
    <row r="147" spans="1:37" x14ac:dyDescent="0.25">
      <c r="A147" s="4">
        <v>6</v>
      </c>
      <c r="B147" s="5" t="s">
        <v>9</v>
      </c>
      <c r="C147" s="66">
        <f t="shared" si="116"/>
        <v>1320</v>
      </c>
      <c r="D147" s="66">
        <f t="shared" si="117"/>
        <v>770</v>
      </c>
      <c r="E147" s="66">
        <f t="shared" si="118"/>
        <v>1470</v>
      </c>
      <c r="F147" s="66">
        <f t="shared" si="119"/>
        <v>1600</v>
      </c>
      <c r="G147" s="66">
        <f t="shared" si="120"/>
        <v>625</v>
      </c>
      <c r="H147" s="66">
        <f t="shared" si="121"/>
        <v>1200</v>
      </c>
      <c r="I147" s="66">
        <f t="shared" si="122"/>
        <v>1555</v>
      </c>
      <c r="J147" s="66">
        <f t="shared" si="123"/>
        <v>1250</v>
      </c>
      <c r="K147" s="66">
        <f t="shared" si="124"/>
        <v>2000</v>
      </c>
      <c r="L147" s="66">
        <f t="shared" si="125"/>
        <v>2333</v>
      </c>
      <c r="M147" s="66">
        <f t="shared" si="126"/>
        <v>1725</v>
      </c>
      <c r="N147" s="66">
        <f t="shared" si="127"/>
        <v>1494</v>
      </c>
      <c r="O147" s="66">
        <f t="shared" si="128"/>
        <v>1980</v>
      </c>
      <c r="P147" s="66">
        <f t="shared" si="129"/>
        <v>1940</v>
      </c>
      <c r="Q147" s="66">
        <f t="shared" si="130"/>
        <v>1732</v>
      </c>
      <c r="R147" s="84">
        <v>1320</v>
      </c>
      <c r="S147" s="88">
        <v>578</v>
      </c>
      <c r="T147" s="88">
        <v>1470</v>
      </c>
      <c r="U147" s="88">
        <v>1600</v>
      </c>
      <c r="V147" s="88">
        <v>625</v>
      </c>
      <c r="W147" s="145">
        <v>1100</v>
      </c>
      <c r="X147" s="84">
        <v>1555</v>
      </c>
      <c r="Y147" s="62">
        <v>1842</v>
      </c>
      <c r="Z147" s="62">
        <v>2066</v>
      </c>
      <c r="AA147" s="62">
        <v>1900</v>
      </c>
      <c r="AB147" s="62">
        <v>1870</v>
      </c>
      <c r="AC147" s="156">
        <v>1722</v>
      </c>
      <c r="AD147" s="96">
        <v>1684</v>
      </c>
      <c r="AE147" s="145">
        <v>1900</v>
      </c>
      <c r="AF147" s="17">
        <v>1732.5</v>
      </c>
      <c r="AG147" s="9">
        <f t="shared" si="113"/>
        <v>1532.9333333333334</v>
      </c>
      <c r="AH147" s="10">
        <f t="shared" si="114"/>
        <v>1530.9666666666667</v>
      </c>
      <c r="AI147" s="11">
        <f t="shared" si="96"/>
        <v>99.871705662346699</v>
      </c>
      <c r="AJ147" s="1" t="b">
        <f t="shared" si="115"/>
        <v>1</v>
      </c>
      <c r="AK147" s="12"/>
    </row>
    <row r="148" spans="1:37" x14ac:dyDescent="0.25">
      <c r="A148" s="4">
        <v>7</v>
      </c>
      <c r="B148" s="5" t="s">
        <v>10</v>
      </c>
      <c r="C148" s="66">
        <f t="shared" si="116"/>
        <v>200</v>
      </c>
      <c r="D148" s="66">
        <f t="shared" si="117"/>
        <v>243</v>
      </c>
      <c r="E148" s="66">
        <f t="shared" si="118"/>
        <v>200</v>
      </c>
      <c r="F148" s="66">
        <f t="shared" si="119"/>
        <v>220</v>
      </c>
      <c r="G148" s="66">
        <f t="shared" si="120"/>
        <v>190</v>
      </c>
      <c r="H148" s="66">
        <f t="shared" si="121"/>
        <v>210</v>
      </c>
      <c r="I148" s="66">
        <f t="shared" si="122"/>
        <v>220</v>
      </c>
      <c r="J148" s="66">
        <f t="shared" si="123"/>
        <v>235</v>
      </c>
      <c r="K148" s="66">
        <f t="shared" si="124"/>
        <v>244</v>
      </c>
      <c r="L148" s="66">
        <f t="shared" si="125"/>
        <v>210</v>
      </c>
      <c r="M148" s="66">
        <f t="shared" si="126"/>
        <v>218</v>
      </c>
      <c r="N148" s="66">
        <f t="shared" si="127"/>
        <v>219</v>
      </c>
      <c r="O148" s="66">
        <f t="shared" si="128"/>
        <v>225</v>
      </c>
      <c r="P148" s="66">
        <f t="shared" si="129"/>
        <v>225</v>
      </c>
      <c r="Q148" s="66">
        <f t="shared" si="130"/>
        <v>225</v>
      </c>
      <c r="R148" s="84">
        <v>187</v>
      </c>
      <c r="S148" s="88">
        <v>271</v>
      </c>
      <c r="T148" s="88">
        <v>200</v>
      </c>
      <c r="U148" s="88">
        <v>220</v>
      </c>
      <c r="V148" s="88">
        <v>190</v>
      </c>
      <c r="W148" s="145">
        <v>210</v>
      </c>
      <c r="X148" s="84">
        <v>220</v>
      </c>
      <c r="Y148" s="62">
        <v>220</v>
      </c>
      <c r="Z148" s="62">
        <v>223</v>
      </c>
      <c r="AA148" s="62">
        <v>210</v>
      </c>
      <c r="AB148" s="62">
        <v>215</v>
      </c>
      <c r="AC148" s="156">
        <v>217</v>
      </c>
      <c r="AD148" s="96">
        <v>225</v>
      </c>
      <c r="AE148" s="145">
        <v>230</v>
      </c>
      <c r="AF148" s="17">
        <v>225</v>
      </c>
      <c r="AG148" s="9">
        <f t="shared" si="113"/>
        <v>218.93333333333334</v>
      </c>
      <c r="AH148" s="10">
        <f t="shared" si="114"/>
        <v>217.53333333333333</v>
      </c>
      <c r="AI148" s="11">
        <f t="shared" si="96"/>
        <v>99.360535931790494</v>
      </c>
      <c r="AJ148" s="1" t="b">
        <f t="shared" si="115"/>
        <v>1</v>
      </c>
      <c r="AK148" s="12"/>
    </row>
    <row r="149" spans="1:37" x14ac:dyDescent="0.25">
      <c r="A149" s="4">
        <v>8</v>
      </c>
      <c r="B149" s="5" t="s">
        <v>11</v>
      </c>
      <c r="C149" s="66">
        <f t="shared" si="116"/>
        <v>185</v>
      </c>
      <c r="D149" s="66">
        <f t="shared" si="117"/>
        <v>162</v>
      </c>
      <c r="E149" s="66">
        <f t="shared" si="118"/>
        <v>160</v>
      </c>
      <c r="F149" s="66">
        <f t="shared" si="119"/>
        <v>170</v>
      </c>
      <c r="G149" s="66">
        <f t="shared" si="120"/>
        <v>140</v>
      </c>
      <c r="H149" s="66">
        <f t="shared" si="121"/>
        <v>190</v>
      </c>
      <c r="I149" s="66">
        <f t="shared" si="122"/>
        <v>165</v>
      </c>
      <c r="J149" s="66">
        <f t="shared" si="123"/>
        <v>185</v>
      </c>
      <c r="K149" s="66">
        <f t="shared" si="124"/>
        <v>212</v>
      </c>
      <c r="L149" s="66">
        <f t="shared" si="125"/>
        <v>220</v>
      </c>
      <c r="M149" s="66">
        <f t="shared" si="126"/>
        <v>156</v>
      </c>
      <c r="N149" s="66">
        <f t="shared" si="127"/>
        <v>200</v>
      </c>
      <c r="O149" s="66">
        <f t="shared" si="128"/>
        <v>195</v>
      </c>
      <c r="P149" s="66">
        <f t="shared" si="129"/>
        <v>245</v>
      </c>
      <c r="Q149" s="66">
        <f t="shared" si="130"/>
        <v>225</v>
      </c>
      <c r="R149" s="84">
        <v>180</v>
      </c>
      <c r="S149" s="88">
        <v>151</v>
      </c>
      <c r="T149" s="88">
        <v>160</v>
      </c>
      <c r="U149" s="88">
        <v>170</v>
      </c>
      <c r="V149" s="88">
        <v>140</v>
      </c>
      <c r="W149" s="145">
        <v>190</v>
      </c>
      <c r="X149" s="84">
        <v>180</v>
      </c>
      <c r="Y149" s="62">
        <v>185</v>
      </c>
      <c r="Z149" s="62">
        <v>261</v>
      </c>
      <c r="AA149" s="62">
        <v>206</v>
      </c>
      <c r="AB149" s="62">
        <v>228</v>
      </c>
      <c r="AC149" s="156">
        <v>173</v>
      </c>
      <c r="AD149" s="96">
        <v>185</v>
      </c>
      <c r="AE149" s="145">
        <v>245</v>
      </c>
      <c r="AF149" s="17">
        <v>225</v>
      </c>
      <c r="AG149" s="9">
        <f t="shared" si="113"/>
        <v>187.33333333333334</v>
      </c>
      <c r="AH149" s="10">
        <f t="shared" si="114"/>
        <v>191.93333333333334</v>
      </c>
      <c r="AI149" s="11">
        <f t="shared" si="96"/>
        <v>102.45551601423489</v>
      </c>
      <c r="AJ149" s="1" t="b">
        <f t="shared" si="115"/>
        <v>1</v>
      </c>
      <c r="AK149" s="12"/>
    </row>
    <row r="150" spans="1:37" x14ac:dyDescent="0.25">
      <c r="A150" s="4">
        <v>9</v>
      </c>
      <c r="B150" s="5" t="s">
        <v>12</v>
      </c>
      <c r="C150" s="66">
        <f t="shared" si="116"/>
        <v>165</v>
      </c>
      <c r="D150" s="66">
        <f t="shared" si="117"/>
        <v>190</v>
      </c>
      <c r="E150" s="66">
        <f t="shared" si="118"/>
        <v>160</v>
      </c>
      <c r="F150" s="66">
        <f t="shared" si="119"/>
        <v>170</v>
      </c>
      <c r="G150" s="66">
        <f t="shared" si="120"/>
        <v>180</v>
      </c>
      <c r="H150" s="66">
        <f t="shared" si="121"/>
        <v>170</v>
      </c>
      <c r="I150" s="66">
        <f t="shared" si="122"/>
        <v>170</v>
      </c>
      <c r="J150" s="66">
        <f t="shared" si="123"/>
        <v>165</v>
      </c>
      <c r="K150" s="66">
        <f t="shared" si="124"/>
        <v>180</v>
      </c>
      <c r="L150" s="66">
        <f t="shared" si="125"/>
        <v>150</v>
      </c>
      <c r="M150" s="66">
        <f t="shared" si="126"/>
        <v>150</v>
      </c>
      <c r="N150" s="66">
        <f t="shared" si="127"/>
        <v>160</v>
      </c>
      <c r="O150" s="66">
        <f t="shared" si="128"/>
        <v>182</v>
      </c>
      <c r="P150" s="66">
        <f t="shared" si="129"/>
        <v>180</v>
      </c>
      <c r="Q150" s="66">
        <f t="shared" si="130"/>
        <v>160</v>
      </c>
      <c r="R150" s="84">
        <v>165</v>
      </c>
      <c r="S150" s="88">
        <v>202</v>
      </c>
      <c r="T150" s="88">
        <v>160</v>
      </c>
      <c r="U150" s="88">
        <v>170</v>
      </c>
      <c r="V150" s="88">
        <v>180</v>
      </c>
      <c r="W150" s="145">
        <v>170</v>
      </c>
      <c r="X150" s="84">
        <v>170</v>
      </c>
      <c r="Y150" s="62">
        <v>165</v>
      </c>
      <c r="Z150" s="62">
        <v>180</v>
      </c>
      <c r="AA150" s="62">
        <v>150</v>
      </c>
      <c r="AB150" s="62">
        <v>150</v>
      </c>
      <c r="AC150" s="156">
        <v>160</v>
      </c>
      <c r="AD150" s="96">
        <v>172</v>
      </c>
      <c r="AE150" s="145">
        <v>180</v>
      </c>
      <c r="AF150" s="17">
        <v>160</v>
      </c>
      <c r="AG150" s="9">
        <f t="shared" si="113"/>
        <v>168.8</v>
      </c>
      <c r="AH150" s="10">
        <f t="shared" si="114"/>
        <v>168.93333333333334</v>
      </c>
      <c r="AI150" s="11">
        <f t="shared" si="96"/>
        <v>100.07898894154819</v>
      </c>
      <c r="AJ150" s="1" t="b">
        <f t="shared" si="115"/>
        <v>1</v>
      </c>
      <c r="AK150" s="12"/>
    </row>
    <row r="151" spans="1:37" x14ac:dyDescent="0.25">
      <c r="A151" s="4">
        <v>10</v>
      </c>
      <c r="B151" s="5" t="s">
        <v>13</v>
      </c>
      <c r="C151" s="66">
        <f t="shared" si="116"/>
        <v>120</v>
      </c>
      <c r="D151" s="66">
        <f t="shared" si="117"/>
        <v>145</v>
      </c>
      <c r="E151" s="66">
        <f t="shared" si="118"/>
        <v>120</v>
      </c>
      <c r="F151" s="66">
        <f t="shared" si="119"/>
        <v>120</v>
      </c>
      <c r="G151" s="66">
        <f t="shared" si="120"/>
        <v>120</v>
      </c>
      <c r="H151" s="66">
        <f t="shared" si="121"/>
        <v>130</v>
      </c>
      <c r="I151" s="66">
        <f t="shared" si="122"/>
        <v>118</v>
      </c>
      <c r="J151" s="66">
        <f t="shared" si="123"/>
        <v>120</v>
      </c>
      <c r="K151" s="66">
        <f t="shared" si="124"/>
        <v>121</v>
      </c>
      <c r="L151" s="66">
        <f t="shared" si="125"/>
        <v>118</v>
      </c>
      <c r="M151" s="66">
        <f t="shared" si="126"/>
        <v>110</v>
      </c>
      <c r="N151" s="66">
        <f t="shared" si="127"/>
        <v>118</v>
      </c>
      <c r="O151" s="66">
        <f t="shared" si="128"/>
        <v>120</v>
      </c>
      <c r="P151" s="66">
        <f t="shared" si="129"/>
        <v>115</v>
      </c>
      <c r="Q151" s="66">
        <f t="shared" si="130"/>
        <v>120</v>
      </c>
      <c r="R151" s="84">
        <v>109</v>
      </c>
      <c r="S151" s="88">
        <v>139</v>
      </c>
      <c r="T151" s="88">
        <v>120</v>
      </c>
      <c r="U151" s="88">
        <v>120</v>
      </c>
      <c r="V151" s="88">
        <v>120</v>
      </c>
      <c r="W151" s="145">
        <v>130</v>
      </c>
      <c r="X151" s="84">
        <v>119</v>
      </c>
      <c r="Y151" s="62">
        <v>125</v>
      </c>
      <c r="Z151" s="62">
        <v>123</v>
      </c>
      <c r="AA151" s="62">
        <v>118</v>
      </c>
      <c r="AB151" s="62">
        <v>110</v>
      </c>
      <c r="AC151" s="156">
        <v>118</v>
      </c>
      <c r="AD151" s="96">
        <v>120</v>
      </c>
      <c r="AE151" s="145">
        <v>115</v>
      </c>
      <c r="AF151" s="17">
        <v>120</v>
      </c>
      <c r="AG151" s="9">
        <f t="shared" si="113"/>
        <v>121</v>
      </c>
      <c r="AH151" s="10">
        <f t="shared" si="114"/>
        <v>120.4</v>
      </c>
      <c r="AI151" s="11">
        <f t="shared" si="96"/>
        <v>99.504132231404967</v>
      </c>
      <c r="AJ151" s="1" t="b">
        <f t="shared" si="115"/>
        <v>1</v>
      </c>
      <c r="AK151" s="12"/>
    </row>
    <row r="152" spans="1:37" x14ac:dyDescent="0.25">
      <c r="A152" s="4">
        <v>11</v>
      </c>
      <c r="B152" s="5" t="s">
        <v>14</v>
      </c>
      <c r="C152" s="66">
        <f t="shared" si="116"/>
        <v>58</v>
      </c>
      <c r="D152" s="66">
        <f t="shared" si="117"/>
        <v>68</v>
      </c>
      <c r="E152" s="66">
        <f t="shared" si="118"/>
        <v>55</v>
      </c>
      <c r="F152" s="66">
        <f t="shared" si="119"/>
        <v>50</v>
      </c>
      <c r="G152" s="66">
        <f t="shared" si="120"/>
        <v>55</v>
      </c>
      <c r="H152" s="66">
        <f t="shared" si="121"/>
        <v>60</v>
      </c>
      <c r="I152" s="66">
        <f t="shared" si="122"/>
        <v>55</v>
      </c>
      <c r="J152" s="66">
        <f t="shared" si="123"/>
        <v>55</v>
      </c>
      <c r="K152" s="66">
        <f t="shared" si="124"/>
        <v>60</v>
      </c>
      <c r="L152" s="66">
        <f t="shared" si="125"/>
        <v>70</v>
      </c>
      <c r="M152" s="66">
        <f t="shared" si="126"/>
        <v>51</v>
      </c>
      <c r="N152" s="66">
        <f t="shared" si="127"/>
        <v>54</v>
      </c>
      <c r="O152" s="66">
        <f t="shared" si="128"/>
        <v>55</v>
      </c>
      <c r="P152" s="66">
        <f t="shared" si="129"/>
        <v>55</v>
      </c>
      <c r="Q152" s="66">
        <f t="shared" si="130"/>
        <v>60</v>
      </c>
      <c r="R152" s="84">
        <v>58</v>
      </c>
      <c r="S152" s="88">
        <v>68</v>
      </c>
      <c r="T152" s="88">
        <v>55</v>
      </c>
      <c r="U152" s="88">
        <v>50</v>
      </c>
      <c r="V152" s="88">
        <v>55</v>
      </c>
      <c r="W152" s="145">
        <v>60</v>
      </c>
      <c r="X152" s="84">
        <v>56</v>
      </c>
      <c r="Y152" s="62">
        <v>60</v>
      </c>
      <c r="Z152" s="62">
        <v>58</v>
      </c>
      <c r="AA152" s="62">
        <v>70</v>
      </c>
      <c r="AB152" s="62">
        <v>53</v>
      </c>
      <c r="AC152" s="156">
        <v>54</v>
      </c>
      <c r="AD152" s="96">
        <v>55</v>
      </c>
      <c r="AE152" s="145">
        <v>55</v>
      </c>
      <c r="AF152" s="17">
        <v>60</v>
      </c>
      <c r="AG152" s="9">
        <f t="shared" si="113"/>
        <v>57.4</v>
      </c>
      <c r="AH152" s="10">
        <f t="shared" si="114"/>
        <v>57.8</v>
      </c>
      <c r="AI152" s="11">
        <f t="shared" si="96"/>
        <v>100.69686411149826</v>
      </c>
      <c r="AJ152" s="1" t="b">
        <f t="shared" si="115"/>
        <v>1</v>
      </c>
      <c r="AK152" s="12"/>
    </row>
    <row r="153" spans="1:37" x14ac:dyDescent="0.25">
      <c r="A153" s="4">
        <v>12</v>
      </c>
      <c r="B153" s="5" t="s">
        <v>15</v>
      </c>
      <c r="C153" s="66">
        <f t="shared" si="116"/>
        <v>2700</v>
      </c>
      <c r="D153" s="66">
        <f t="shared" si="117"/>
        <v>2740</v>
      </c>
      <c r="E153" s="66">
        <f t="shared" si="118"/>
        <v>2400</v>
      </c>
      <c r="F153" s="66">
        <f t="shared" si="119"/>
        <v>1200</v>
      </c>
      <c r="G153" s="66">
        <f t="shared" si="120"/>
        <v>1600</v>
      </c>
      <c r="H153" s="66">
        <f t="shared" si="121"/>
        <v>2800</v>
      </c>
      <c r="I153" s="66">
        <f t="shared" si="122"/>
        <v>2050</v>
      </c>
      <c r="J153" s="66">
        <f t="shared" si="123"/>
        <v>2250</v>
      </c>
      <c r="K153" s="66">
        <f t="shared" si="124"/>
        <v>2295</v>
      </c>
      <c r="L153" s="66">
        <f t="shared" si="125"/>
        <v>2500</v>
      </c>
      <c r="M153" s="66">
        <f t="shared" si="126"/>
        <v>2240</v>
      </c>
      <c r="N153" s="66">
        <f t="shared" si="127"/>
        <v>1250</v>
      </c>
      <c r="O153" s="66">
        <f t="shared" si="128"/>
        <v>1890</v>
      </c>
      <c r="P153" s="66">
        <f t="shared" si="129"/>
        <v>1944</v>
      </c>
      <c r="Q153" s="66">
        <f t="shared" si="130"/>
        <v>1850</v>
      </c>
      <c r="R153" s="84">
        <v>2700</v>
      </c>
      <c r="S153" s="88">
        <v>3080</v>
      </c>
      <c r="T153" s="88">
        <v>2400</v>
      </c>
      <c r="U153" s="88">
        <v>1200</v>
      </c>
      <c r="V153" s="88">
        <v>1600</v>
      </c>
      <c r="W153" s="145">
        <v>2800</v>
      </c>
      <c r="X153" s="84">
        <v>2000</v>
      </c>
      <c r="Y153" s="62">
        <v>1900</v>
      </c>
      <c r="Z153" s="62">
        <v>2120</v>
      </c>
      <c r="AA153" s="62">
        <v>2500</v>
      </c>
      <c r="AB153" s="62">
        <v>2000</v>
      </c>
      <c r="AC153" s="156">
        <v>2986</v>
      </c>
      <c r="AD153" s="96">
        <v>1890</v>
      </c>
      <c r="AE153" s="145">
        <v>2500</v>
      </c>
      <c r="AF153" s="17">
        <v>1850</v>
      </c>
      <c r="AG153" s="9">
        <f t="shared" si="113"/>
        <v>2113.9333333333334</v>
      </c>
      <c r="AH153" s="10">
        <f t="shared" si="114"/>
        <v>2235.0666666666666</v>
      </c>
      <c r="AI153" s="11">
        <f t="shared" si="96"/>
        <v>105.73023431833232</v>
      </c>
      <c r="AJ153" s="1" t="b">
        <f t="shared" si="115"/>
        <v>1</v>
      </c>
      <c r="AK153" s="12"/>
    </row>
    <row r="154" spans="1:37" x14ac:dyDescent="0.25">
      <c r="A154" s="4">
        <v>13</v>
      </c>
      <c r="B154" s="5" t="s">
        <v>16</v>
      </c>
      <c r="C154" s="66">
        <f t="shared" si="116"/>
        <v>100</v>
      </c>
      <c r="D154" s="66">
        <f t="shared" si="117"/>
        <v>101</v>
      </c>
      <c r="E154" s="66">
        <f t="shared" si="118"/>
        <v>90</v>
      </c>
      <c r="F154" s="66">
        <f t="shared" si="119"/>
        <v>100</v>
      </c>
      <c r="G154" s="66">
        <f t="shared" si="120"/>
        <v>110</v>
      </c>
      <c r="H154" s="66">
        <f t="shared" si="121"/>
        <v>90</v>
      </c>
      <c r="I154" s="66">
        <f t="shared" si="122"/>
        <v>107</v>
      </c>
      <c r="J154" s="66">
        <f t="shared" si="123"/>
        <v>110</v>
      </c>
      <c r="K154" s="66">
        <f t="shared" si="124"/>
        <v>107</v>
      </c>
      <c r="L154" s="66">
        <f t="shared" si="125"/>
        <v>140</v>
      </c>
      <c r="M154" s="66">
        <f t="shared" si="126"/>
        <v>108</v>
      </c>
      <c r="N154" s="66">
        <f t="shared" si="127"/>
        <v>126</v>
      </c>
      <c r="O154" s="66">
        <f t="shared" si="128"/>
        <v>100</v>
      </c>
      <c r="P154" s="66">
        <f t="shared" si="129"/>
        <v>100</v>
      </c>
      <c r="Q154" s="66">
        <f t="shared" si="130"/>
        <v>100</v>
      </c>
      <c r="R154" s="84">
        <v>83</v>
      </c>
      <c r="S154" s="88">
        <v>101</v>
      </c>
      <c r="T154" s="88">
        <v>90</v>
      </c>
      <c r="U154" s="88">
        <v>100</v>
      </c>
      <c r="V154" s="88">
        <v>110</v>
      </c>
      <c r="W154" s="145">
        <v>90</v>
      </c>
      <c r="X154" s="84">
        <v>107</v>
      </c>
      <c r="Y154" s="62">
        <v>110</v>
      </c>
      <c r="Z154" s="62">
        <v>107</v>
      </c>
      <c r="AA154" s="62">
        <v>140</v>
      </c>
      <c r="AB154" s="62">
        <v>108</v>
      </c>
      <c r="AC154" s="156">
        <v>95</v>
      </c>
      <c r="AD154" s="96">
        <v>100</v>
      </c>
      <c r="AE154" s="145">
        <v>100</v>
      </c>
      <c r="AF154" s="17">
        <v>100</v>
      </c>
      <c r="AG154" s="9">
        <f t="shared" si="113"/>
        <v>105.93333333333334</v>
      </c>
      <c r="AH154" s="10">
        <f t="shared" si="114"/>
        <v>102.73333333333333</v>
      </c>
      <c r="AI154" s="11">
        <f t="shared" si="96"/>
        <v>96.979232221522977</v>
      </c>
      <c r="AJ154" s="1" t="b">
        <f t="shared" si="115"/>
        <v>1</v>
      </c>
      <c r="AK154" s="12"/>
    </row>
    <row r="155" spans="1:37" x14ac:dyDescent="0.25">
      <c r="A155" s="4">
        <v>14</v>
      </c>
      <c r="B155" s="36" t="s">
        <v>17</v>
      </c>
      <c r="C155" s="66">
        <f t="shared" si="116"/>
        <v>192.85</v>
      </c>
      <c r="D155" s="66">
        <f t="shared" si="117"/>
        <v>177.14</v>
      </c>
      <c r="E155" s="66">
        <f t="shared" si="118"/>
        <v>178.5</v>
      </c>
      <c r="F155" s="66">
        <f t="shared" si="119"/>
        <v>200</v>
      </c>
      <c r="G155" s="66">
        <f t="shared" si="120"/>
        <v>134</v>
      </c>
      <c r="H155" s="66">
        <f t="shared" si="121"/>
        <v>157.13999999999999</v>
      </c>
      <c r="I155" s="66">
        <f t="shared" si="122"/>
        <v>154</v>
      </c>
      <c r="J155" s="66">
        <f t="shared" si="123"/>
        <v>149</v>
      </c>
      <c r="K155" s="66">
        <f t="shared" si="124"/>
        <v>148</v>
      </c>
      <c r="L155" s="66">
        <f t="shared" si="125"/>
        <v>148</v>
      </c>
      <c r="M155" s="66">
        <f t="shared" si="126"/>
        <v>148</v>
      </c>
      <c r="N155" s="66">
        <f t="shared" si="127"/>
        <v>154</v>
      </c>
      <c r="O155" s="66">
        <f t="shared" si="128"/>
        <v>314</v>
      </c>
      <c r="P155" s="66">
        <f t="shared" si="129"/>
        <v>314</v>
      </c>
      <c r="Q155" s="66">
        <f t="shared" si="130"/>
        <v>314</v>
      </c>
      <c r="R155" s="84">
        <v>192.85</v>
      </c>
      <c r="S155" s="88">
        <v>255</v>
      </c>
      <c r="T155" s="88">
        <v>178.5</v>
      </c>
      <c r="U155" s="88">
        <v>200</v>
      </c>
      <c r="V155" s="88">
        <v>134</v>
      </c>
      <c r="W155" s="96">
        <v>157.13999999999999</v>
      </c>
      <c r="X155" s="84">
        <v>169</v>
      </c>
      <c r="Y155" s="88">
        <v>157</v>
      </c>
      <c r="Z155" s="88">
        <v>165</v>
      </c>
      <c r="AA155" s="88">
        <v>155</v>
      </c>
      <c r="AB155" s="88">
        <v>155</v>
      </c>
      <c r="AC155" s="194">
        <v>169</v>
      </c>
      <c r="AD155" s="88">
        <v>314</v>
      </c>
      <c r="AE155" s="88">
        <v>314</v>
      </c>
      <c r="AF155" s="14">
        <v>314</v>
      </c>
      <c r="AG155" s="9">
        <f t="shared" si="113"/>
        <v>192.17533333333333</v>
      </c>
      <c r="AH155" s="10">
        <f t="shared" si="114"/>
        <v>201.96599999999998</v>
      </c>
      <c r="AI155" s="11">
        <f t="shared" si="96"/>
        <v>105.09465314660569</v>
      </c>
      <c r="AJ155" s="1" t="b">
        <f t="shared" si="115"/>
        <v>1</v>
      </c>
      <c r="AK155" s="12"/>
    </row>
    <row r="156" spans="1:37" x14ac:dyDescent="0.25">
      <c r="A156" s="4">
        <v>15</v>
      </c>
      <c r="B156" s="45" t="s">
        <v>18</v>
      </c>
      <c r="C156" s="66">
        <f t="shared" si="116"/>
        <v>186.42</v>
      </c>
      <c r="D156" s="66">
        <f t="shared" si="117"/>
        <v>200</v>
      </c>
      <c r="E156" s="66"/>
      <c r="F156" s="66">
        <f t="shared" si="119"/>
        <v>180</v>
      </c>
      <c r="G156" s="66">
        <f t="shared" si="120"/>
        <v>157</v>
      </c>
      <c r="H156" s="66">
        <f t="shared" si="121"/>
        <v>200</v>
      </c>
      <c r="I156" s="66">
        <f t="shared" si="122"/>
        <v>258</v>
      </c>
      <c r="J156" s="66">
        <f t="shared" si="123"/>
        <v>249</v>
      </c>
      <c r="K156" s="66">
        <f t="shared" si="124"/>
        <v>245</v>
      </c>
      <c r="L156" s="66">
        <f t="shared" si="125"/>
        <v>245</v>
      </c>
      <c r="M156" s="66">
        <f t="shared" si="126"/>
        <v>245</v>
      </c>
      <c r="N156" s="66">
        <f t="shared" si="127"/>
        <v>258</v>
      </c>
      <c r="O156" s="66">
        <f t="shared" si="128"/>
        <v>300</v>
      </c>
      <c r="P156" s="66">
        <f t="shared" si="129"/>
        <v>300</v>
      </c>
      <c r="Q156" s="66">
        <f t="shared" si="130"/>
        <v>300</v>
      </c>
      <c r="R156" s="84">
        <v>186.42</v>
      </c>
      <c r="S156" s="88">
        <v>178</v>
      </c>
      <c r="T156" s="88"/>
      <c r="U156" s="88">
        <v>180</v>
      </c>
      <c r="V156" s="88">
        <v>157</v>
      </c>
      <c r="W156" s="96">
        <v>200</v>
      </c>
      <c r="X156" s="84">
        <v>258</v>
      </c>
      <c r="Y156" s="88">
        <v>249</v>
      </c>
      <c r="Z156" s="88">
        <v>257</v>
      </c>
      <c r="AA156" s="88">
        <v>273</v>
      </c>
      <c r="AB156" s="88">
        <v>246</v>
      </c>
      <c r="AC156" s="194">
        <v>258</v>
      </c>
      <c r="AD156" s="88">
        <v>300</v>
      </c>
      <c r="AE156" s="88">
        <v>300</v>
      </c>
      <c r="AF156" s="14">
        <v>300</v>
      </c>
      <c r="AG156" s="9">
        <f t="shared" si="113"/>
        <v>237.38714285714286</v>
      </c>
      <c r="AH156" s="10">
        <f t="shared" si="114"/>
        <v>238.74428571428572</v>
      </c>
      <c r="AI156" s="11">
        <f t="shared" si="96"/>
        <v>100.57170023650337</v>
      </c>
      <c r="AJ156" s="1" t="b">
        <f t="shared" si="115"/>
        <v>1</v>
      </c>
      <c r="AK156" s="12"/>
    </row>
    <row r="157" spans="1:37" x14ac:dyDescent="0.25">
      <c r="A157" s="4">
        <v>16</v>
      </c>
      <c r="B157" s="36" t="s">
        <v>19</v>
      </c>
      <c r="C157" s="66">
        <f t="shared" si="116"/>
        <v>130</v>
      </c>
      <c r="D157" s="66">
        <f t="shared" si="117"/>
        <v>117</v>
      </c>
      <c r="E157" s="66">
        <f t="shared" si="118"/>
        <v>130</v>
      </c>
      <c r="F157" s="66">
        <f t="shared" si="119"/>
        <v>120</v>
      </c>
      <c r="G157" s="66">
        <f t="shared" si="120"/>
        <v>100</v>
      </c>
      <c r="H157" s="66">
        <f t="shared" si="121"/>
        <v>130</v>
      </c>
      <c r="I157" s="66">
        <f t="shared" si="122"/>
        <v>175</v>
      </c>
      <c r="J157" s="66">
        <f t="shared" si="123"/>
        <v>120</v>
      </c>
      <c r="K157" s="66">
        <f t="shared" si="124"/>
        <v>139</v>
      </c>
      <c r="L157" s="66">
        <f t="shared" si="125"/>
        <v>187</v>
      </c>
      <c r="M157" s="66">
        <f t="shared" si="126"/>
        <v>121</v>
      </c>
      <c r="N157" s="66">
        <f t="shared" si="127"/>
        <v>187</v>
      </c>
      <c r="O157" s="66">
        <f t="shared" si="128"/>
        <v>170</v>
      </c>
      <c r="P157" s="66">
        <f t="shared" si="129"/>
        <v>85</v>
      </c>
      <c r="Q157" s="66">
        <f t="shared" si="130"/>
        <v>110</v>
      </c>
      <c r="R157" s="84">
        <v>135</v>
      </c>
      <c r="S157" s="88">
        <v>97</v>
      </c>
      <c r="T157" s="88">
        <v>130</v>
      </c>
      <c r="U157" s="88">
        <v>120</v>
      </c>
      <c r="V157" s="88">
        <v>100</v>
      </c>
      <c r="W157" s="96">
        <v>120</v>
      </c>
      <c r="X157" s="84">
        <v>85</v>
      </c>
      <c r="Y157" s="88">
        <v>110</v>
      </c>
      <c r="Z157" s="88">
        <v>125</v>
      </c>
      <c r="AA157" s="88">
        <v>70</v>
      </c>
      <c r="AB157" s="88">
        <v>73</v>
      </c>
      <c r="AC157" s="194">
        <v>175</v>
      </c>
      <c r="AD157" s="96">
        <v>131</v>
      </c>
      <c r="AE157" s="96">
        <v>85</v>
      </c>
      <c r="AF157" s="7">
        <v>110</v>
      </c>
      <c r="AG157" s="9">
        <f t="shared" si="113"/>
        <v>134.73333333333332</v>
      </c>
      <c r="AH157" s="10">
        <f t="shared" si="114"/>
        <v>111.06666666666666</v>
      </c>
      <c r="AI157" s="11">
        <f t="shared" si="96"/>
        <v>82.434438396833258</v>
      </c>
      <c r="AJ157" s="1" t="b">
        <f t="shared" si="115"/>
        <v>1</v>
      </c>
      <c r="AK157" s="12"/>
    </row>
    <row r="158" spans="1:37" x14ac:dyDescent="0.25">
      <c r="A158" s="4">
        <v>17</v>
      </c>
      <c r="B158" s="36" t="s">
        <v>20</v>
      </c>
      <c r="C158" s="66">
        <f t="shared" si="116"/>
        <v>118.75</v>
      </c>
      <c r="D158" s="66">
        <f t="shared" si="117"/>
        <v>72</v>
      </c>
      <c r="E158" s="66">
        <f t="shared" si="118"/>
        <v>95</v>
      </c>
      <c r="F158" s="66">
        <f t="shared" si="119"/>
        <v>75</v>
      </c>
      <c r="G158" s="66">
        <f t="shared" si="120"/>
        <v>90</v>
      </c>
      <c r="H158" s="66">
        <f t="shared" si="121"/>
        <v>90</v>
      </c>
      <c r="I158" s="66">
        <f t="shared" si="122"/>
        <v>106</v>
      </c>
      <c r="J158" s="66">
        <f t="shared" si="123"/>
        <v>85</v>
      </c>
      <c r="K158" s="66">
        <f t="shared" si="124"/>
        <v>192</v>
      </c>
      <c r="L158" s="66">
        <f t="shared" si="125"/>
        <v>92</v>
      </c>
      <c r="M158" s="66">
        <f t="shared" si="126"/>
        <v>90</v>
      </c>
      <c r="N158" s="66">
        <f t="shared" si="127"/>
        <v>217</v>
      </c>
      <c r="O158" s="66">
        <f t="shared" si="128"/>
        <v>90</v>
      </c>
      <c r="P158" s="66">
        <f t="shared" si="129"/>
        <v>90</v>
      </c>
      <c r="Q158" s="66">
        <f t="shared" si="130"/>
        <v>80</v>
      </c>
      <c r="R158" s="84">
        <v>118.75</v>
      </c>
      <c r="S158" s="88">
        <v>97</v>
      </c>
      <c r="T158" s="88">
        <v>95</v>
      </c>
      <c r="U158" s="88">
        <v>75</v>
      </c>
      <c r="V158" s="88">
        <v>90</v>
      </c>
      <c r="W158" s="96">
        <v>90</v>
      </c>
      <c r="X158" s="84">
        <v>106</v>
      </c>
      <c r="Y158" s="88">
        <v>85</v>
      </c>
      <c r="Z158" s="88">
        <v>94</v>
      </c>
      <c r="AA158" s="88">
        <v>65</v>
      </c>
      <c r="AB158" s="88">
        <v>77</v>
      </c>
      <c r="AC158" s="156">
        <v>105</v>
      </c>
      <c r="AD158" s="96">
        <v>90</v>
      </c>
      <c r="AE158" s="145">
        <v>80</v>
      </c>
      <c r="AF158" s="17">
        <v>100</v>
      </c>
      <c r="AG158" s="9">
        <f t="shared" si="113"/>
        <v>105.51666666666667</v>
      </c>
      <c r="AH158" s="10">
        <f t="shared" si="114"/>
        <v>91.183333333333337</v>
      </c>
      <c r="AI158" s="11">
        <f t="shared" si="96"/>
        <v>86.416048017690727</v>
      </c>
      <c r="AJ158" s="1" t="b">
        <f t="shared" si="115"/>
        <v>1</v>
      </c>
      <c r="AK158" s="12"/>
    </row>
    <row r="159" spans="1:37" x14ac:dyDescent="0.25">
      <c r="A159" s="4">
        <v>18</v>
      </c>
      <c r="B159" s="36" t="s">
        <v>21</v>
      </c>
      <c r="C159" s="66">
        <f t="shared" si="116"/>
        <v>133.33000000000001</v>
      </c>
      <c r="D159" s="66">
        <f t="shared" si="117"/>
        <v>102</v>
      </c>
      <c r="E159" s="66">
        <f t="shared" si="118"/>
        <v>95</v>
      </c>
      <c r="F159" s="66">
        <f t="shared" si="119"/>
        <v>90</v>
      </c>
      <c r="G159" s="66">
        <f t="shared" si="120"/>
        <v>100</v>
      </c>
      <c r="H159" s="66">
        <f t="shared" si="121"/>
        <v>90</v>
      </c>
      <c r="I159" s="66">
        <f t="shared" si="122"/>
        <v>119</v>
      </c>
      <c r="J159" s="66">
        <f t="shared" si="123"/>
        <v>85</v>
      </c>
      <c r="K159" s="66">
        <f t="shared" si="124"/>
        <v>100</v>
      </c>
      <c r="L159" s="66">
        <f t="shared" si="125"/>
        <v>96</v>
      </c>
      <c r="M159" s="66">
        <f t="shared" si="126"/>
        <v>90</v>
      </c>
      <c r="N159" s="66">
        <f t="shared" si="127"/>
        <v>116</v>
      </c>
      <c r="O159" s="66">
        <f t="shared" si="128"/>
        <v>100</v>
      </c>
      <c r="P159" s="66">
        <f t="shared" si="129"/>
        <v>80</v>
      </c>
      <c r="Q159" s="66">
        <f t="shared" si="130"/>
        <v>94</v>
      </c>
      <c r="R159" s="84">
        <v>95</v>
      </c>
      <c r="S159" s="88">
        <v>102</v>
      </c>
      <c r="T159" s="88">
        <v>95</v>
      </c>
      <c r="U159" s="88">
        <v>90</v>
      </c>
      <c r="V159" s="88">
        <v>100</v>
      </c>
      <c r="W159" s="145">
        <v>90</v>
      </c>
      <c r="X159" s="84">
        <v>119</v>
      </c>
      <c r="Y159" s="62">
        <v>85</v>
      </c>
      <c r="Z159" s="62">
        <v>100</v>
      </c>
      <c r="AA159" s="62">
        <v>120</v>
      </c>
      <c r="AB159" s="62">
        <v>76</v>
      </c>
      <c r="AC159" s="156">
        <v>100</v>
      </c>
      <c r="AD159" s="96">
        <v>100</v>
      </c>
      <c r="AE159" s="145">
        <v>85</v>
      </c>
      <c r="AF159" s="17">
        <v>100</v>
      </c>
      <c r="AG159" s="9">
        <f t="shared" si="113"/>
        <v>99.355333333333334</v>
      </c>
      <c r="AH159" s="10">
        <f t="shared" si="114"/>
        <v>97.13333333333334</v>
      </c>
      <c r="AI159" s="11">
        <f t="shared" si="96"/>
        <v>97.763582562251315</v>
      </c>
      <c r="AJ159" s="1" t="b">
        <f t="shared" si="115"/>
        <v>1</v>
      </c>
      <c r="AK159" s="12"/>
    </row>
    <row r="160" spans="1:37" x14ac:dyDescent="0.25">
      <c r="A160" s="4">
        <v>19</v>
      </c>
      <c r="B160" s="36" t="s">
        <v>22</v>
      </c>
      <c r="C160" s="66">
        <f t="shared" si="116"/>
        <v>280</v>
      </c>
      <c r="D160" s="66">
        <f t="shared" si="117"/>
        <v>225.5</v>
      </c>
      <c r="E160" s="66">
        <f t="shared" si="118"/>
        <v>222.2</v>
      </c>
      <c r="F160" s="66">
        <f t="shared" si="119"/>
        <v>250</v>
      </c>
      <c r="G160" s="66">
        <f t="shared" si="120"/>
        <v>250</v>
      </c>
      <c r="H160" s="66">
        <f t="shared" si="121"/>
        <v>200</v>
      </c>
      <c r="I160" s="66">
        <f t="shared" si="122"/>
        <v>275</v>
      </c>
      <c r="J160" s="66">
        <f t="shared" si="123"/>
        <v>250</v>
      </c>
      <c r="K160" s="66">
        <f t="shared" si="124"/>
        <v>119</v>
      </c>
      <c r="L160" s="66">
        <f t="shared" si="125"/>
        <v>233</v>
      </c>
      <c r="M160" s="66">
        <f t="shared" si="126"/>
        <v>267</v>
      </c>
      <c r="N160" s="66">
        <f t="shared" si="127"/>
        <v>237</v>
      </c>
      <c r="O160" s="66">
        <f t="shared" si="128"/>
        <v>215</v>
      </c>
      <c r="P160" s="66">
        <f t="shared" si="129"/>
        <v>267</v>
      </c>
      <c r="Q160" s="66">
        <f t="shared" si="130"/>
        <v>220</v>
      </c>
      <c r="R160" s="84">
        <v>280</v>
      </c>
      <c r="S160" s="88">
        <v>316</v>
      </c>
      <c r="T160" s="88">
        <v>222.2</v>
      </c>
      <c r="U160" s="88">
        <v>250</v>
      </c>
      <c r="V160" s="88">
        <v>250</v>
      </c>
      <c r="W160" s="145">
        <v>200</v>
      </c>
      <c r="X160" s="84">
        <v>275</v>
      </c>
      <c r="Y160" s="62">
        <v>250</v>
      </c>
      <c r="Z160" s="62">
        <v>237</v>
      </c>
      <c r="AA160" s="62">
        <v>275</v>
      </c>
      <c r="AB160" s="62">
        <v>237</v>
      </c>
      <c r="AC160" s="156">
        <v>237</v>
      </c>
      <c r="AD160" s="96">
        <v>245</v>
      </c>
      <c r="AE160" s="145">
        <v>267</v>
      </c>
      <c r="AF160" s="17">
        <v>200</v>
      </c>
      <c r="AG160" s="9">
        <f t="shared" si="113"/>
        <v>234.04666666666665</v>
      </c>
      <c r="AH160" s="10">
        <f t="shared" si="114"/>
        <v>249.41333333333333</v>
      </c>
      <c r="AI160" s="11">
        <f t="shared" si="96"/>
        <v>106.5656421796223</v>
      </c>
      <c r="AJ160" s="1" t="b">
        <f t="shared" si="115"/>
        <v>1</v>
      </c>
      <c r="AK160" s="12"/>
    </row>
    <row r="161" spans="1:37" x14ac:dyDescent="0.25">
      <c r="A161" s="4">
        <v>20</v>
      </c>
      <c r="B161" s="36" t="s">
        <v>23</v>
      </c>
      <c r="C161" s="66">
        <f t="shared" si="116"/>
        <v>90</v>
      </c>
      <c r="D161" s="66">
        <f t="shared" si="117"/>
        <v>75</v>
      </c>
      <c r="E161" s="66">
        <f t="shared" si="118"/>
        <v>70</v>
      </c>
      <c r="F161" s="66">
        <f t="shared" si="119"/>
        <v>100</v>
      </c>
      <c r="G161" s="66">
        <f t="shared" si="120"/>
        <v>100</v>
      </c>
      <c r="H161" s="66">
        <f t="shared" si="121"/>
        <v>80</v>
      </c>
      <c r="I161" s="66">
        <f t="shared" si="122"/>
        <v>105</v>
      </c>
      <c r="J161" s="66">
        <f t="shared" si="123"/>
        <v>100</v>
      </c>
      <c r="K161" s="66">
        <f t="shared" si="124"/>
        <v>79</v>
      </c>
      <c r="L161" s="66">
        <f t="shared" si="125"/>
        <v>80</v>
      </c>
      <c r="M161" s="66">
        <f t="shared" si="126"/>
        <v>126</v>
      </c>
      <c r="N161" s="66">
        <f t="shared" si="127"/>
        <v>105</v>
      </c>
      <c r="O161" s="66">
        <f t="shared" si="128"/>
        <v>120</v>
      </c>
      <c r="P161" s="66">
        <f t="shared" si="129"/>
        <v>65</v>
      </c>
      <c r="Q161" s="66">
        <f t="shared" si="130"/>
        <v>115</v>
      </c>
      <c r="R161" s="84">
        <v>75</v>
      </c>
      <c r="S161" s="88">
        <v>78</v>
      </c>
      <c r="T161" s="88">
        <v>70</v>
      </c>
      <c r="U161" s="88">
        <v>100</v>
      </c>
      <c r="V161" s="88">
        <v>100</v>
      </c>
      <c r="W161" s="145">
        <v>90</v>
      </c>
      <c r="X161" s="84">
        <v>70</v>
      </c>
      <c r="Y161" s="62">
        <v>85</v>
      </c>
      <c r="Z161" s="62">
        <v>85</v>
      </c>
      <c r="AA161" s="62">
        <v>120</v>
      </c>
      <c r="AB161" s="62">
        <v>112</v>
      </c>
      <c r="AC161" s="156">
        <v>80</v>
      </c>
      <c r="AD161" s="96"/>
      <c r="AE161" s="145">
        <v>65</v>
      </c>
      <c r="AF161" s="17">
        <v>115</v>
      </c>
      <c r="AG161" s="9">
        <f t="shared" si="113"/>
        <v>94</v>
      </c>
      <c r="AH161" s="10">
        <f t="shared" si="114"/>
        <v>88.928571428571431</v>
      </c>
      <c r="AI161" s="11">
        <f t="shared" si="96"/>
        <v>94.6048632218845</v>
      </c>
      <c r="AJ161" s="1" t="b">
        <f t="shared" si="115"/>
        <v>1</v>
      </c>
      <c r="AK161" s="12"/>
    </row>
    <row r="162" spans="1:37" x14ac:dyDescent="0.25">
      <c r="A162" s="4">
        <v>21</v>
      </c>
      <c r="B162" s="36" t="s">
        <v>24</v>
      </c>
      <c r="C162" s="66">
        <f t="shared" si="116"/>
        <v>100</v>
      </c>
      <c r="D162" s="66">
        <f t="shared" si="117"/>
        <v>120</v>
      </c>
      <c r="E162" s="66">
        <f t="shared" si="118"/>
        <v>95</v>
      </c>
      <c r="F162" s="66">
        <f t="shared" si="119"/>
        <v>100</v>
      </c>
      <c r="G162" s="66">
        <f t="shared" si="120"/>
        <v>90</v>
      </c>
      <c r="H162" s="66">
        <f t="shared" si="121"/>
        <v>110</v>
      </c>
      <c r="I162" s="66">
        <f t="shared" si="122"/>
        <v>105</v>
      </c>
      <c r="J162" s="66">
        <f t="shared" si="123"/>
        <v>100</v>
      </c>
      <c r="K162" s="66">
        <f t="shared" si="124"/>
        <v>104</v>
      </c>
      <c r="L162" s="66">
        <f t="shared" si="125"/>
        <v>110</v>
      </c>
      <c r="M162" s="66">
        <f t="shared" si="126"/>
        <v>102</v>
      </c>
      <c r="N162" s="66">
        <f t="shared" si="127"/>
        <v>98</v>
      </c>
      <c r="O162" s="66">
        <f t="shared" si="128"/>
        <v>90</v>
      </c>
      <c r="P162" s="66">
        <f t="shared" si="129"/>
        <v>100</v>
      </c>
      <c r="Q162" s="66">
        <f t="shared" si="130"/>
        <v>130</v>
      </c>
      <c r="R162" s="84">
        <v>110</v>
      </c>
      <c r="S162" s="88">
        <v>120</v>
      </c>
      <c r="T162" s="88">
        <v>95</v>
      </c>
      <c r="U162" s="88">
        <v>100</v>
      </c>
      <c r="V162" s="88">
        <v>90</v>
      </c>
      <c r="W162" s="145">
        <v>110</v>
      </c>
      <c r="X162" s="84">
        <v>105</v>
      </c>
      <c r="Y162" s="62">
        <v>120</v>
      </c>
      <c r="Z162" s="62">
        <v>110</v>
      </c>
      <c r="AA162" s="62">
        <v>120</v>
      </c>
      <c r="AB162" s="62">
        <v>109</v>
      </c>
      <c r="AC162" s="156">
        <v>115</v>
      </c>
      <c r="AD162" s="96">
        <v>90</v>
      </c>
      <c r="AE162" s="145">
        <v>90</v>
      </c>
      <c r="AF162" s="17">
        <v>130</v>
      </c>
      <c r="AG162" s="9">
        <f t="shared" si="113"/>
        <v>103.6</v>
      </c>
      <c r="AH162" s="10">
        <f t="shared" si="114"/>
        <v>107.6</v>
      </c>
      <c r="AI162" s="11">
        <f t="shared" si="96"/>
        <v>103.86100386100385</v>
      </c>
      <c r="AJ162" s="1" t="b">
        <f t="shared" si="115"/>
        <v>1</v>
      </c>
      <c r="AK162" s="12"/>
    </row>
    <row r="163" spans="1:37" x14ac:dyDescent="0.25">
      <c r="A163" s="4">
        <v>22</v>
      </c>
      <c r="B163" s="36" t="s">
        <v>25</v>
      </c>
      <c r="C163" s="66">
        <f t="shared" si="116"/>
        <v>100</v>
      </c>
      <c r="D163" s="66">
        <f t="shared" si="117"/>
        <v>98</v>
      </c>
      <c r="E163" s="66">
        <f t="shared" si="118"/>
        <v>100</v>
      </c>
      <c r="F163" s="66">
        <f t="shared" si="119"/>
        <v>100</v>
      </c>
      <c r="G163" s="66">
        <f t="shared" si="120"/>
        <v>110</v>
      </c>
      <c r="H163" s="66">
        <f t="shared" si="121"/>
        <v>110</v>
      </c>
      <c r="I163" s="66">
        <f t="shared" si="122"/>
        <v>98</v>
      </c>
      <c r="J163" s="66">
        <f t="shared" si="123"/>
        <v>110</v>
      </c>
      <c r="K163" s="66">
        <f t="shared" si="124"/>
        <v>104</v>
      </c>
      <c r="L163" s="66">
        <f t="shared" si="125"/>
        <v>95</v>
      </c>
      <c r="M163" s="66">
        <f t="shared" si="126"/>
        <v>95</v>
      </c>
      <c r="N163" s="66">
        <f t="shared" si="127"/>
        <v>95</v>
      </c>
      <c r="O163" s="66">
        <f t="shared" si="128"/>
        <v>90</v>
      </c>
      <c r="P163" s="66">
        <f t="shared" si="129"/>
        <v>80</v>
      </c>
      <c r="Q163" s="66">
        <f t="shared" si="130"/>
        <v>100</v>
      </c>
      <c r="R163" s="84">
        <v>100</v>
      </c>
      <c r="S163" s="88">
        <v>101</v>
      </c>
      <c r="T163" s="88">
        <v>100</v>
      </c>
      <c r="U163" s="88">
        <v>100</v>
      </c>
      <c r="V163" s="88">
        <v>110</v>
      </c>
      <c r="W163" s="145">
        <v>110</v>
      </c>
      <c r="X163" s="84">
        <v>98</v>
      </c>
      <c r="Y163" s="62">
        <v>100</v>
      </c>
      <c r="Z163" s="62">
        <v>91</v>
      </c>
      <c r="AA163" s="62">
        <v>100</v>
      </c>
      <c r="AB163" s="62">
        <v>109</v>
      </c>
      <c r="AC163" s="156">
        <v>105</v>
      </c>
      <c r="AD163" s="96"/>
      <c r="AE163" s="145">
        <v>90</v>
      </c>
      <c r="AF163" s="17">
        <v>100</v>
      </c>
      <c r="AG163" s="9">
        <f t="shared" si="113"/>
        <v>99</v>
      </c>
      <c r="AH163" s="10">
        <f t="shared" si="114"/>
        <v>101</v>
      </c>
      <c r="AI163" s="11">
        <f t="shared" si="96"/>
        <v>102.02020202020201</v>
      </c>
      <c r="AJ163" s="1" t="b">
        <f t="shared" si="115"/>
        <v>1</v>
      </c>
      <c r="AK163" s="12"/>
    </row>
    <row r="164" spans="1:37" x14ac:dyDescent="0.25">
      <c r="A164" s="4">
        <v>23</v>
      </c>
      <c r="B164" s="36" t="s">
        <v>26</v>
      </c>
      <c r="C164" s="66">
        <f t="shared" si="116"/>
        <v>150</v>
      </c>
      <c r="D164" s="66">
        <f t="shared" si="117"/>
        <v>131</v>
      </c>
      <c r="E164" s="66">
        <f t="shared" si="118"/>
        <v>131</v>
      </c>
      <c r="F164" s="66">
        <f t="shared" si="119"/>
        <v>140</v>
      </c>
      <c r="G164" s="66">
        <f t="shared" si="120"/>
        <v>140</v>
      </c>
      <c r="H164" s="66">
        <f t="shared" si="121"/>
        <v>150</v>
      </c>
      <c r="I164" s="66">
        <f t="shared" si="122"/>
        <v>138</v>
      </c>
      <c r="J164" s="66">
        <f t="shared" si="123"/>
        <v>155</v>
      </c>
      <c r="K164" s="66">
        <f t="shared" si="124"/>
        <v>137</v>
      </c>
      <c r="L164" s="66">
        <f t="shared" si="125"/>
        <v>160</v>
      </c>
      <c r="M164" s="66">
        <f t="shared" si="126"/>
        <v>140</v>
      </c>
      <c r="N164" s="66">
        <f t="shared" si="127"/>
        <v>273</v>
      </c>
      <c r="O164" s="66">
        <f t="shared" si="128"/>
        <v>150</v>
      </c>
      <c r="P164" s="66">
        <f t="shared" si="129"/>
        <v>135</v>
      </c>
      <c r="Q164" s="66">
        <f t="shared" si="130"/>
        <v>160</v>
      </c>
      <c r="R164" s="84">
        <v>130</v>
      </c>
      <c r="S164" s="88">
        <v>148</v>
      </c>
      <c r="T164" s="88">
        <v>131</v>
      </c>
      <c r="U164" s="88">
        <v>140</v>
      </c>
      <c r="V164" s="88">
        <v>140</v>
      </c>
      <c r="W164" s="145">
        <v>140</v>
      </c>
      <c r="X164" s="84">
        <v>138</v>
      </c>
      <c r="Y164" s="62">
        <v>150</v>
      </c>
      <c r="Z164" s="62">
        <v>143</v>
      </c>
      <c r="AA164" s="62">
        <v>160</v>
      </c>
      <c r="AB164" s="62">
        <v>133</v>
      </c>
      <c r="AC164" s="156">
        <v>130</v>
      </c>
      <c r="AD164" s="96"/>
      <c r="AE164" s="145">
        <v>135</v>
      </c>
      <c r="AF164" s="17">
        <v>160</v>
      </c>
      <c r="AG164" s="9">
        <f t="shared" si="113"/>
        <v>152.66666666666666</v>
      </c>
      <c r="AH164" s="10">
        <f t="shared" si="114"/>
        <v>141.28571428571428</v>
      </c>
      <c r="AI164" s="11">
        <f t="shared" si="96"/>
        <v>92.545227698066128</v>
      </c>
      <c r="AJ164" s="1" t="b">
        <f t="shared" si="115"/>
        <v>1</v>
      </c>
      <c r="AK164" s="12"/>
    </row>
    <row r="165" spans="1:37" ht="15.75" thickBot="1" x14ac:dyDescent="0.3">
      <c r="A165" s="31">
        <v>24</v>
      </c>
      <c r="B165" s="32" t="s">
        <v>27</v>
      </c>
      <c r="C165" s="66">
        <f t="shared" si="116"/>
        <v>420</v>
      </c>
      <c r="D165" s="66">
        <f t="shared" si="117"/>
        <v>293</v>
      </c>
      <c r="E165" s="66">
        <f t="shared" si="118"/>
        <v>275</v>
      </c>
      <c r="F165" s="66">
        <f t="shared" si="119"/>
        <v>350</v>
      </c>
      <c r="G165" s="66">
        <f t="shared" si="120"/>
        <v>290</v>
      </c>
      <c r="H165" s="66">
        <f t="shared" si="121"/>
        <v>380</v>
      </c>
      <c r="I165" s="66">
        <f t="shared" si="122"/>
        <v>280</v>
      </c>
      <c r="J165" s="66">
        <f t="shared" si="123"/>
        <v>330</v>
      </c>
      <c r="K165" s="66">
        <f t="shared" si="124"/>
        <v>300</v>
      </c>
      <c r="L165" s="66">
        <f t="shared" si="125"/>
        <v>410</v>
      </c>
      <c r="M165" s="66">
        <f t="shared" si="126"/>
        <v>294</v>
      </c>
      <c r="N165" s="66"/>
      <c r="O165" s="66">
        <f t="shared" si="128"/>
        <v>375</v>
      </c>
      <c r="P165" s="66">
        <f t="shared" si="129"/>
        <v>375</v>
      </c>
      <c r="Q165" s="197">
        <f t="shared" si="130"/>
        <v>375</v>
      </c>
      <c r="R165" s="89">
        <v>410</v>
      </c>
      <c r="S165" s="89">
        <v>303</v>
      </c>
      <c r="T165" s="89">
        <v>275</v>
      </c>
      <c r="U165" s="89">
        <v>350</v>
      </c>
      <c r="V165" s="89">
        <v>290</v>
      </c>
      <c r="W165" s="148">
        <v>310</v>
      </c>
      <c r="X165" s="86">
        <v>270</v>
      </c>
      <c r="Y165" s="87">
        <v>380</v>
      </c>
      <c r="Z165" s="87">
        <v>435</v>
      </c>
      <c r="AA165" s="87">
        <v>410</v>
      </c>
      <c r="AB165" s="87">
        <v>434</v>
      </c>
      <c r="AC165" s="157">
        <v>380</v>
      </c>
      <c r="AD165" s="152">
        <v>390</v>
      </c>
      <c r="AE165" s="148">
        <v>390</v>
      </c>
      <c r="AF165" s="34">
        <v>375</v>
      </c>
      <c r="AG165" s="35">
        <f t="shared" si="113"/>
        <v>339.07142857142856</v>
      </c>
      <c r="AH165" s="27">
        <f t="shared" si="114"/>
        <v>360.13333333333333</v>
      </c>
      <c r="AI165" s="28">
        <f t="shared" si="96"/>
        <v>106.21164244083982</v>
      </c>
      <c r="AJ165" s="1" t="b">
        <f t="shared" si="115"/>
        <v>1</v>
      </c>
      <c r="AK165" s="12"/>
    </row>
    <row r="166" spans="1:37" ht="15.75" thickBot="1" x14ac:dyDescent="0.3">
      <c r="A166" s="4">
        <v>25</v>
      </c>
      <c r="B166" s="97" t="s">
        <v>42</v>
      </c>
      <c r="C166" s="66">
        <f t="shared" si="116"/>
        <v>650</v>
      </c>
      <c r="D166" s="66"/>
      <c r="E166" s="66">
        <f t="shared" si="118"/>
        <v>410</v>
      </c>
      <c r="F166" s="66">
        <f t="shared" si="119"/>
        <v>350</v>
      </c>
      <c r="G166" s="66">
        <f t="shared" si="120"/>
        <v>375</v>
      </c>
      <c r="H166" s="66">
        <f t="shared" si="121"/>
        <v>450</v>
      </c>
      <c r="I166" s="66">
        <f t="shared" si="122"/>
        <v>620</v>
      </c>
      <c r="J166" s="66">
        <f t="shared" si="123"/>
        <v>330</v>
      </c>
      <c r="K166" s="66">
        <f t="shared" si="124"/>
        <v>757</v>
      </c>
      <c r="L166" s="66">
        <f t="shared" si="125"/>
        <v>780</v>
      </c>
      <c r="M166" s="66">
        <f t="shared" si="126"/>
        <v>820</v>
      </c>
      <c r="N166" s="66">
        <f t="shared" si="127"/>
        <v>340</v>
      </c>
      <c r="O166" s="66">
        <f t="shared" si="128"/>
        <v>540</v>
      </c>
      <c r="P166" s="66">
        <f t="shared" si="129"/>
        <v>385</v>
      </c>
      <c r="Q166" s="197">
        <f t="shared" si="130"/>
        <v>780</v>
      </c>
      <c r="R166" s="88">
        <v>315</v>
      </c>
      <c r="S166" s="88">
        <v>357</v>
      </c>
      <c r="T166" s="88">
        <v>410</v>
      </c>
      <c r="U166" s="88">
        <v>350</v>
      </c>
      <c r="V166" s="88">
        <v>375</v>
      </c>
      <c r="W166" s="145">
        <v>500</v>
      </c>
      <c r="X166" s="84">
        <v>340</v>
      </c>
      <c r="Y166" s="62">
        <v>350</v>
      </c>
      <c r="Z166" s="62">
        <v>456</v>
      </c>
      <c r="AA166" s="62">
        <v>450</v>
      </c>
      <c r="AB166" s="62">
        <v>833</v>
      </c>
      <c r="AC166" s="156">
        <v>350</v>
      </c>
      <c r="AD166" s="96">
        <v>440</v>
      </c>
      <c r="AE166" s="145">
        <v>500</v>
      </c>
      <c r="AF166" s="17">
        <v>845</v>
      </c>
      <c r="AG166" s="37">
        <f t="shared" si="113"/>
        <v>541.92857142857144</v>
      </c>
      <c r="AH166" s="27">
        <f t="shared" si="114"/>
        <v>458.06666666666666</v>
      </c>
      <c r="AI166" s="28">
        <f t="shared" si="96"/>
        <v>84.525284477834902</v>
      </c>
      <c r="AJ166" s="1" t="b">
        <f t="shared" si="115"/>
        <v>1</v>
      </c>
      <c r="AK166" s="12"/>
    </row>
    <row r="167" spans="1:37" ht="15.75" thickBot="1" x14ac:dyDescent="0.3">
      <c r="A167" s="31">
        <v>26</v>
      </c>
      <c r="B167" s="97" t="s">
        <v>43</v>
      </c>
      <c r="C167" s="66">
        <f t="shared" si="116"/>
        <v>650</v>
      </c>
      <c r="D167" s="66">
        <f t="shared" si="117"/>
        <v>735</v>
      </c>
      <c r="E167" s="66">
        <f t="shared" si="118"/>
        <v>910</v>
      </c>
      <c r="F167" s="66">
        <f t="shared" si="119"/>
        <v>650</v>
      </c>
      <c r="G167" s="66">
        <f t="shared" si="120"/>
        <v>655</v>
      </c>
      <c r="H167" s="66">
        <f t="shared" si="121"/>
        <v>710</v>
      </c>
      <c r="I167" s="66">
        <f t="shared" si="122"/>
        <v>725</v>
      </c>
      <c r="J167" s="66">
        <f t="shared" si="123"/>
        <v>680</v>
      </c>
      <c r="K167" s="66">
        <f t="shared" si="124"/>
        <v>712</v>
      </c>
      <c r="L167" s="66">
        <f t="shared" si="125"/>
        <v>750</v>
      </c>
      <c r="M167" s="66">
        <f t="shared" si="126"/>
        <v>336</v>
      </c>
      <c r="N167" s="66"/>
      <c r="O167" s="66">
        <f t="shared" si="128"/>
        <v>695</v>
      </c>
      <c r="P167" s="66">
        <f t="shared" si="129"/>
        <v>750</v>
      </c>
      <c r="Q167" s="197">
        <f t="shared" si="130"/>
        <v>750</v>
      </c>
      <c r="R167" s="88">
        <v>625</v>
      </c>
      <c r="S167" s="88">
        <v>434</v>
      </c>
      <c r="T167" s="88">
        <v>910</v>
      </c>
      <c r="U167" s="88">
        <v>650</v>
      </c>
      <c r="V167" s="88">
        <v>655</v>
      </c>
      <c r="W167" s="145">
        <v>500</v>
      </c>
      <c r="X167" s="84">
        <v>700</v>
      </c>
      <c r="Y167" s="62">
        <v>580</v>
      </c>
      <c r="Z167" s="62">
        <v>579</v>
      </c>
      <c r="AA167" s="62">
        <v>455</v>
      </c>
      <c r="AB167" s="62"/>
      <c r="AC167" s="156"/>
      <c r="AD167" s="96">
        <v>580</v>
      </c>
      <c r="AE167" s="145">
        <v>850</v>
      </c>
      <c r="AF167" s="17">
        <v>690</v>
      </c>
      <c r="AG167" s="37">
        <f t="shared" si="113"/>
        <v>693.42857142857144</v>
      </c>
      <c r="AH167" s="27">
        <f t="shared" si="114"/>
        <v>631.38461538461536</v>
      </c>
      <c r="AI167" s="28">
        <f t="shared" si="96"/>
        <v>91.05258153465816</v>
      </c>
      <c r="AJ167" s="1" t="b">
        <f t="shared" si="115"/>
        <v>1</v>
      </c>
      <c r="AK167" s="12"/>
    </row>
    <row r="168" spans="1:37" ht="15.75" thickBot="1" x14ac:dyDescent="0.3">
      <c r="A168" s="4">
        <v>27</v>
      </c>
      <c r="B168" s="36" t="s">
        <v>28</v>
      </c>
      <c r="C168" s="66"/>
      <c r="D168" s="66"/>
      <c r="E168" s="66">
        <f t="shared" si="118"/>
        <v>1300</v>
      </c>
      <c r="F168" s="66"/>
      <c r="G168" s="66"/>
      <c r="H168" s="66"/>
      <c r="I168" s="66"/>
      <c r="J168" s="66"/>
      <c r="K168" s="66"/>
      <c r="L168" s="66"/>
      <c r="M168" s="66">
        <f t="shared" si="126"/>
        <v>1720</v>
      </c>
      <c r="N168" s="66"/>
      <c r="O168" s="66"/>
      <c r="P168" s="66"/>
      <c r="Q168" s="197"/>
      <c r="R168" s="88"/>
      <c r="S168" s="88">
        <v>2387.5</v>
      </c>
      <c r="T168" s="88">
        <v>1300</v>
      </c>
      <c r="U168" s="88"/>
      <c r="V168" s="88"/>
      <c r="W168" s="145"/>
      <c r="X168" s="84"/>
      <c r="Y168" s="62"/>
      <c r="Z168" s="62"/>
      <c r="AA168" s="62"/>
      <c r="AB168" s="62">
        <v>1300</v>
      </c>
      <c r="AC168" s="156"/>
      <c r="AD168" s="96"/>
      <c r="AE168" s="145"/>
      <c r="AF168" s="17"/>
      <c r="AG168" s="37">
        <f t="shared" si="113"/>
        <v>1510</v>
      </c>
      <c r="AH168" s="27">
        <f t="shared" si="114"/>
        <v>1662.5</v>
      </c>
      <c r="AI168" s="28">
        <f t="shared" si="96"/>
        <v>110.09933774834437</v>
      </c>
      <c r="AJ168" s="1" t="b">
        <f t="shared" si="115"/>
        <v>1</v>
      </c>
      <c r="AK168" s="172" t="s">
        <v>78</v>
      </c>
    </row>
    <row r="169" spans="1:37" ht="15.75" thickBot="1" x14ac:dyDescent="0.3">
      <c r="A169" s="31">
        <v>28</v>
      </c>
      <c r="B169" s="36" t="s">
        <v>29</v>
      </c>
      <c r="C169" s="66"/>
      <c r="D169" s="66">
        <f t="shared" si="117"/>
        <v>1650</v>
      </c>
      <c r="E169" s="66"/>
      <c r="F169" s="66"/>
      <c r="G169" s="66"/>
      <c r="H169" s="66"/>
      <c r="I169" s="66"/>
      <c r="J169" s="66"/>
      <c r="K169" s="66"/>
      <c r="L169" s="66"/>
      <c r="M169" s="66">
        <f t="shared" si="126"/>
        <v>1933</v>
      </c>
      <c r="N169" s="66"/>
      <c r="O169" s="66"/>
      <c r="P169" s="66"/>
      <c r="Q169" s="197"/>
      <c r="R169" s="88"/>
      <c r="S169" s="88">
        <v>1650</v>
      </c>
      <c r="T169" s="88"/>
      <c r="U169" s="88"/>
      <c r="V169" s="88"/>
      <c r="W169" s="145"/>
      <c r="X169" s="84"/>
      <c r="Y169" s="62"/>
      <c r="Z169" s="62"/>
      <c r="AA169" s="62"/>
      <c r="AB169" s="62">
        <v>1553</v>
      </c>
      <c r="AC169" s="156"/>
      <c r="AD169" s="96"/>
      <c r="AE169" s="145"/>
      <c r="AF169" s="17"/>
      <c r="AG169" s="37">
        <f t="shared" si="113"/>
        <v>1791.5</v>
      </c>
      <c r="AH169" s="27">
        <f t="shared" si="114"/>
        <v>1601.5</v>
      </c>
      <c r="AI169" s="28">
        <f t="shared" si="96"/>
        <v>89.394362266257318</v>
      </c>
      <c r="AJ169" s="1" t="b">
        <f t="shared" si="115"/>
        <v>1</v>
      </c>
      <c r="AK169" s="12"/>
    </row>
    <row r="170" spans="1:37" ht="15.75" thickBot="1" x14ac:dyDescent="0.3">
      <c r="A170" s="4">
        <v>29</v>
      </c>
      <c r="B170" s="36" t="s">
        <v>30</v>
      </c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>
        <f t="shared" si="126"/>
        <v>1110</v>
      </c>
      <c r="N170" s="66"/>
      <c r="O170" s="66"/>
      <c r="P170" s="66"/>
      <c r="Q170" s="197"/>
      <c r="R170" s="88"/>
      <c r="S170" s="88"/>
      <c r="T170" s="88"/>
      <c r="U170" s="88"/>
      <c r="V170" s="88"/>
      <c r="W170" s="145"/>
      <c r="X170" s="84"/>
      <c r="Y170" s="62"/>
      <c r="Z170" s="62"/>
      <c r="AA170" s="62"/>
      <c r="AB170" s="62">
        <v>1250</v>
      </c>
      <c r="AC170" s="156"/>
      <c r="AD170" s="96"/>
      <c r="AE170" s="145"/>
      <c r="AF170" s="17"/>
      <c r="AG170" s="37">
        <f t="shared" si="113"/>
        <v>1110</v>
      </c>
      <c r="AH170" s="27">
        <f t="shared" si="114"/>
        <v>1250</v>
      </c>
      <c r="AI170" s="28">
        <f t="shared" si="96"/>
        <v>112.61261261261262</v>
      </c>
      <c r="AJ170" s="1" t="b">
        <f t="shared" si="115"/>
        <v>1</v>
      </c>
      <c r="AK170" s="172" t="s">
        <v>78</v>
      </c>
    </row>
    <row r="171" spans="1:37" ht="15.75" thickBot="1" x14ac:dyDescent="0.3">
      <c r="A171" s="23">
        <v>30</v>
      </c>
      <c r="B171" s="38" t="s">
        <v>31</v>
      </c>
      <c r="C171" s="66"/>
      <c r="D171" s="66"/>
      <c r="E171" s="66"/>
      <c r="F171" s="66"/>
      <c r="G171" s="66"/>
      <c r="H171" s="66"/>
      <c r="I171" s="66">
        <f t="shared" si="122"/>
        <v>1000</v>
      </c>
      <c r="J171" s="66">
        <f t="shared" si="123"/>
        <v>1389</v>
      </c>
      <c r="K171" s="66"/>
      <c r="L171" s="66">
        <f t="shared" si="125"/>
        <v>1444</v>
      </c>
      <c r="M171" s="66">
        <f t="shared" si="126"/>
        <v>1080</v>
      </c>
      <c r="N171" s="66"/>
      <c r="O171" s="66">
        <f t="shared" si="128"/>
        <v>1470</v>
      </c>
      <c r="P171" s="66">
        <f t="shared" si="129"/>
        <v>1200</v>
      </c>
      <c r="Q171" s="197"/>
      <c r="R171" s="64"/>
      <c r="S171" s="64"/>
      <c r="T171" s="64"/>
      <c r="U171" s="64"/>
      <c r="V171" s="64"/>
      <c r="W171" s="147"/>
      <c r="X171" s="195"/>
      <c r="Y171" s="63">
        <v>1444</v>
      </c>
      <c r="Z171" s="63"/>
      <c r="AA171" s="63"/>
      <c r="AB171" s="63">
        <v>1080</v>
      </c>
      <c r="AC171" s="158">
        <v>1444</v>
      </c>
      <c r="AD171" s="153">
        <v>1470</v>
      </c>
      <c r="AE171" s="147">
        <v>1200</v>
      </c>
      <c r="AF171" s="26"/>
      <c r="AG171" s="37">
        <f t="shared" si="113"/>
        <v>1263.8333333333333</v>
      </c>
      <c r="AH171" s="27">
        <f t="shared" si="114"/>
        <v>1327.6</v>
      </c>
      <c r="AI171" s="28">
        <f t="shared" si="96"/>
        <v>105.04549650534089</v>
      </c>
      <c r="AJ171" s="1" t="b">
        <f t="shared" si="115"/>
        <v>1</v>
      </c>
      <c r="AK171" s="12"/>
    </row>
    <row r="172" spans="1:37" ht="15.75" thickBot="1" x14ac:dyDescent="0.3">
      <c r="AK172" s="12"/>
    </row>
    <row r="173" spans="1:37" x14ac:dyDescent="0.25">
      <c r="A173" s="222" t="s">
        <v>0</v>
      </c>
      <c r="B173" s="225" t="s">
        <v>1</v>
      </c>
      <c r="C173" s="228">
        <f>AH140</f>
        <v>46173</v>
      </c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30"/>
      <c r="R173" s="231">
        <v>46203</v>
      </c>
      <c r="S173" s="232"/>
      <c r="T173" s="232"/>
      <c r="U173" s="232"/>
      <c r="V173" s="232"/>
      <c r="W173" s="232"/>
      <c r="X173" s="232"/>
      <c r="Y173" s="232"/>
      <c r="Z173" s="232"/>
      <c r="AA173" s="232"/>
      <c r="AB173" s="232"/>
      <c r="AC173" s="232"/>
      <c r="AD173" s="232"/>
      <c r="AE173" s="232"/>
      <c r="AF173" s="233"/>
      <c r="AG173" s="234" t="s">
        <v>2</v>
      </c>
      <c r="AH173" s="239"/>
      <c r="AI173" s="219" t="s">
        <v>3</v>
      </c>
      <c r="AK173" s="12"/>
    </row>
    <row r="174" spans="1:37" ht="29.25" customHeight="1" x14ac:dyDescent="0.25">
      <c r="A174" s="223"/>
      <c r="B174" s="226"/>
      <c r="C174" s="213" t="s">
        <v>53</v>
      </c>
      <c r="D174" s="214"/>
      <c r="E174" s="214"/>
      <c r="F174" s="214"/>
      <c r="G174" s="214"/>
      <c r="H174" s="215"/>
      <c r="I174" s="213" t="s">
        <v>54</v>
      </c>
      <c r="J174" s="214"/>
      <c r="K174" s="214"/>
      <c r="L174" s="214"/>
      <c r="M174" s="214"/>
      <c r="N174" s="215"/>
      <c r="O174" s="213" t="s">
        <v>55</v>
      </c>
      <c r="P174" s="240"/>
      <c r="Q174" s="241"/>
      <c r="R174" s="216" t="s">
        <v>53</v>
      </c>
      <c r="S174" s="217"/>
      <c r="T174" s="217"/>
      <c r="U174" s="217"/>
      <c r="V174" s="217"/>
      <c r="W174" s="218"/>
      <c r="X174" s="243" t="s">
        <v>54</v>
      </c>
      <c r="Y174" s="244"/>
      <c r="Z174" s="244"/>
      <c r="AA174" s="244"/>
      <c r="AB174" s="244"/>
      <c r="AC174" s="245"/>
      <c r="AD174" s="246" t="s">
        <v>55</v>
      </c>
      <c r="AE174" s="247"/>
      <c r="AF174" s="248"/>
      <c r="AG174" s="207">
        <f>C173</f>
        <v>46173</v>
      </c>
      <c r="AH174" s="211">
        <f>R173</f>
        <v>46203</v>
      </c>
      <c r="AI174" s="220"/>
      <c r="AK174" s="12"/>
    </row>
    <row r="175" spans="1:37" ht="28.5" customHeight="1" x14ac:dyDescent="0.25">
      <c r="A175" s="224"/>
      <c r="B175" s="227"/>
      <c r="C175" s="123" t="s">
        <v>56</v>
      </c>
      <c r="D175" s="119" t="s">
        <v>57</v>
      </c>
      <c r="E175" s="119" t="s">
        <v>58</v>
      </c>
      <c r="F175" s="119" t="s">
        <v>59</v>
      </c>
      <c r="G175" s="119" t="s">
        <v>60</v>
      </c>
      <c r="H175" s="120" t="s">
        <v>61</v>
      </c>
      <c r="I175" s="122" t="s">
        <v>62</v>
      </c>
      <c r="J175" s="117" t="s">
        <v>63</v>
      </c>
      <c r="K175" s="117" t="s">
        <v>64</v>
      </c>
      <c r="L175" s="117" t="s">
        <v>65</v>
      </c>
      <c r="M175" s="117" t="s">
        <v>66</v>
      </c>
      <c r="N175" s="118" t="s">
        <v>67</v>
      </c>
      <c r="O175" s="127" t="s">
        <v>68</v>
      </c>
      <c r="P175" s="127" t="s">
        <v>69</v>
      </c>
      <c r="Q175" s="137" t="s">
        <v>70</v>
      </c>
      <c r="R175" s="48" t="str">
        <f>C175</f>
        <v>Белочка</v>
      </c>
      <c r="S175" s="48" t="str">
        <f t="shared" ref="S175" si="131">D175</f>
        <v>Холкам</v>
      </c>
      <c r="T175" s="48" t="str">
        <f t="shared" ref="T175" si="132">E175</f>
        <v>Валентина</v>
      </c>
      <c r="U175" s="48" t="str">
        <f t="shared" ref="U175" si="133">F175</f>
        <v>Виола</v>
      </c>
      <c r="V175" s="48" t="str">
        <f t="shared" ref="V175" si="134">G175</f>
        <v>Центр</v>
      </c>
      <c r="W175" s="48" t="str">
        <f t="shared" ref="W175" si="135">H175</f>
        <v>Левушка</v>
      </c>
      <c r="X175" s="48" t="str">
        <f t="shared" ref="X175" si="136">I175</f>
        <v>Бригантина</v>
      </c>
      <c r="Y175" s="48" t="str">
        <f t="shared" ref="Y175" si="137">J175</f>
        <v>Чипполино</v>
      </c>
      <c r="Z175" s="48" t="str">
        <f t="shared" ref="Z175" si="138">K175</f>
        <v>Исток</v>
      </c>
      <c r="AA175" s="48" t="str">
        <f t="shared" ref="AA175" si="139">L175</f>
        <v>Галина</v>
      </c>
      <c r="AB175" s="48" t="str">
        <f t="shared" ref="AB175" si="140">M175</f>
        <v>Виктория</v>
      </c>
      <c r="AC175" s="48" t="str">
        <f t="shared" ref="AC175" si="141">N175</f>
        <v>Феникс</v>
      </c>
      <c r="AD175" s="48" t="str">
        <f t="shared" ref="AD175" si="142">O175</f>
        <v>Мария</v>
      </c>
      <c r="AE175" s="48" t="str">
        <f t="shared" ref="AE175" si="143">P175</f>
        <v>Татьяна</v>
      </c>
      <c r="AF175" s="48" t="str">
        <f t="shared" ref="AF175" si="144">Q175</f>
        <v>Всё для Вас</v>
      </c>
      <c r="AG175" s="208"/>
      <c r="AH175" s="212"/>
      <c r="AI175" s="221"/>
      <c r="AK175" s="12"/>
    </row>
    <row r="176" spans="1:37" x14ac:dyDescent="0.25">
      <c r="A176" s="4">
        <v>1</v>
      </c>
      <c r="B176" s="5" t="s">
        <v>4</v>
      </c>
      <c r="C176" s="66">
        <v>1380</v>
      </c>
      <c r="D176" s="66">
        <v>1433</v>
      </c>
      <c r="E176" s="66">
        <v>1300</v>
      </c>
      <c r="F176" s="66">
        <v>1200</v>
      </c>
      <c r="G176" s="66">
        <v>1330</v>
      </c>
      <c r="H176" s="66">
        <v>1240</v>
      </c>
      <c r="I176" s="66">
        <v>1050</v>
      </c>
      <c r="J176" s="66">
        <v>1300</v>
      </c>
      <c r="K176" s="66">
        <v>1232</v>
      </c>
      <c r="L176" s="66">
        <v>1350</v>
      </c>
      <c r="M176" s="66">
        <v>1188</v>
      </c>
      <c r="N176" s="66">
        <v>1261</v>
      </c>
      <c r="O176" s="66">
        <v>1300</v>
      </c>
      <c r="P176" s="66">
        <v>1300</v>
      </c>
      <c r="Q176" s="66">
        <v>1200</v>
      </c>
      <c r="R176" s="84">
        <v>1380</v>
      </c>
      <c r="S176" s="88">
        <v>1433</v>
      </c>
      <c r="T176" s="88">
        <v>1300</v>
      </c>
      <c r="U176" s="88">
        <v>1200</v>
      </c>
      <c r="V176" s="88">
        <v>1330</v>
      </c>
      <c r="W176" s="62">
        <v>1240</v>
      </c>
      <c r="X176" s="62">
        <v>1050</v>
      </c>
      <c r="Y176" s="62">
        <v>1500</v>
      </c>
      <c r="Z176" s="62">
        <v>1232</v>
      </c>
      <c r="AA176" s="62">
        <v>1050</v>
      </c>
      <c r="AB176" s="62">
        <v>1234</v>
      </c>
      <c r="AC176" s="62">
        <v>1134</v>
      </c>
      <c r="AD176" s="145">
        <v>1300</v>
      </c>
      <c r="AE176" s="145">
        <v>1300</v>
      </c>
      <c r="AF176" s="17">
        <v>1200</v>
      </c>
      <c r="AG176" s="9">
        <f t="shared" ref="AG176:AG205" si="145">AVERAGE(C176:Q176)</f>
        <v>1270.9333333333334</v>
      </c>
      <c r="AH176" s="10">
        <f t="shared" ref="AH176:AH205" si="146">AVERAGE(R176:AF176)</f>
        <v>1258.8666666666666</v>
      </c>
      <c r="AI176" s="11">
        <f t="shared" ref="AI176:AI235" si="147">AH176/AG176*100</f>
        <v>99.05056651279898</v>
      </c>
      <c r="AJ176" s="1" t="b">
        <f t="shared" si="115"/>
        <v>1</v>
      </c>
      <c r="AK176" s="12"/>
    </row>
    <row r="177" spans="1:37" x14ac:dyDescent="0.25">
      <c r="A177" s="4">
        <v>2</v>
      </c>
      <c r="B177" s="5" t="s">
        <v>5</v>
      </c>
      <c r="C177" s="66">
        <v>560</v>
      </c>
      <c r="D177" s="66">
        <v>842</v>
      </c>
      <c r="E177" s="66">
        <v>580</v>
      </c>
      <c r="F177" s="66">
        <v>580</v>
      </c>
      <c r="G177" s="66">
        <v>590</v>
      </c>
      <c r="H177" s="66">
        <v>600</v>
      </c>
      <c r="I177" s="66">
        <v>455</v>
      </c>
      <c r="J177" s="66">
        <v>550</v>
      </c>
      <c r="K177" s="66">
        <v>624</v>
      </c>
      <c r="L177" s="66">
        <v>570</v>
      </c>
      <c r="M177" s="66">
        <v>473</v>
      </c>
      <c r="N177" s="66">
        <v>520</v>
      </c>
      <c r="O177" s="66">
        <v>680</v>
      </c>
      <c r="P177" s="66">
        <v>600</v>
      </c>
      <c r="Q177" s="66">
        <v>810</v>
      </c>
      <c r="R177" s="84">
        <v>560</v>
      </c>
      <c r="S177" s="88">
        <v>842</v>
      </c>
      <c r="T177" s="88">
        <v>580</v>
      </c>
      <c r="U177" s="88">
        <v>580</v>
      </c>
      <c r="V177" s="88">
        <v>590</v>
      </c>
      <c r="W177" s="62">
        <v>600</v>
      </c>
      <c r="X177" s="62">
        <v>500</v>
      </c>
      <c r="Y177" s="62">
        <v>550</v>
      </c>
      <c r="Z177" s="62">
        <v>491</v>
      </c>
      <c r="AA177" s="62">
        <v>600</v>
      </c>
      <c r="AB177" s="62">
        <v>494</v>
      </c>
      <c r="AC177" s="62">
        <v>777</v>
      </c>
      <c r="AD177" s="145">
        <v>680</v>
      </c>
      <c r="AE177" s="145">
        <v>600</v>
      </c>
      <c r="AF177" s="17">
        <v>810</v>
      </c>
      <c r="AG177" s="9">
        <f t="shared" si="145"/>
        <v>602.26666666666665</v>
      </c>
      <c r="AH177" s="10">
        <f t="shared" si="146"/>
        <v>616.93333333333328</v>
      </c>
      <c r="AI177" s="11">
        <f t="shared" si="147"/>
        <v>102.43524463139251</v>
      </c>
      <c r="AJ177" s="1" t="b">
        <f t="shared" si="115"/>
        <v>1</v>
      </c>
      <c r="AK177" s="12"/>
    </row>
    <row r="178" spans="1:37" x14ac:dyDescent="0.25">
      <c r="A178" s="4">
        <v>3</v>
      </c>
      <c r="B178" s="13" t="s">
        <v>6</v>
      </c>
      <c r="C178" s="66">
        <v>950</v>
      </c>
      <c r="D178" s="66"/>
      <c r="E178" s="66"/>
      <c r="F178" s="66">
        <v>1400</v>
      </c>
      <c r="G178" s="66"/>
      <c r="H178" s="66"/>
      <c r="I178" s="66">
        <v>1780</v>
      </c>
      <c r="J178" s="66"/>
      <c r="K178" s="66"/>
      <c r="L178" s="66"/>
      <c r="M178" s="66"/>
      <c r="N178" s="66">
        <v>940</v>
      </c>
      <c r="O178" s="66"/>
      <c r="P178" s="66"/>
      <c r="Q178" s="66"/>
      <c r="R178" s="84">
        <v>950</v>
      </c>
      <c r="S178" s="88"/>
      <c r="T178" s="88"/>
      <c r="U178" s="88">
        <v>1400</v>
      </c>
      <c r="V178" s="88"/>
      <c r="W178" s="62"/>
      <c r="X178" s="62">
        <v>1540</v>
      </c>
      <c r="Y178" s="62"/>
      <c r="Z178" s="62"/>
      <c r="AA178" s="62"/>
      <c r="AB178" s="62"/>
      <c r="AC178" s="62">
        <v>1593</v>
      </c>
      <c r="AD178" s="145"/>
      <c r="AE178" s="145"/>
      <c r="AF178" s="17"/>
      <c r="AG178" s="9">
        <f t="shared" si="145"/>
        <v>1267.5</v>
      </c>
      <c r="AH178" s="10">
        <f t="shared" si="146"/>
        <v>1370.75</v>
      </c>
      <c r="AI178" s="11">
        <f t="shared" si="147"/>
        <v>108.14595660749507</v>
      </c>
      <c r="AJ178" s="1" t="b">
        <f t="shared" si="115"/>
        <v>1</v>
      </c>
      <c r="AK178" s="12"/>
    </row>
    <row r="179" spans="1:37" x14ac:dyDescent="0.25">
      <c r="A179" s="4">
        <v>4</v>
      </c>
      <c r="B179" s="13" t="s">
        <v>7</v>
      </c>
      <c r="C179" s="66">
        <v>410</v>
      </c>
      <c r="D179" s="66">
        <v>545</v>
      </c>
      <c r="E179" s="66">
        <v>390</v>
      </c>
      <c r="F179" s="66">
        <v>380</v>
      </c>
      <c r="G179" s="66">
        <v>400</v>
      </c>
      <c r="H179" s="66">
        <v>400</v>
      </c>
      <c r="I179" s="66">
        <v>365</v>
      </c>
      <c r="J179" s="66">
        <v>395</v>
      </c>
      <c r="K179" s="66">
        <v>465</v>
      </c>
      <c r="L179" s="66">
        <v>425</v>
      </c>
      <c r="M179" s="66">
        <v>404</v>
      </c>
      <c r="N179" s="66">
        <v>390</v>
      </c>
      <c r="O179" s="66">
        <v>375</v>
      </c>
      <c r="P179" s="66">
        <v>395</v>
      </c>
      <c r="Q179" s="66">
        <v>385</v>
      </c>
      <c r="R179" s="84">
        <v>410</v>
      </c>
      <c r="S179" s="88">
        <v>545</v>
      </c>
      <c r="T179" s="88">
        <v>390</v>
      </c>
      <c r="U179" s="88">
        <v>380</v>
      </c>
      <c r="V179" s="88">
        <v>400</v>
      </c>
      <c r="W179" s="62">
        <v>400</v>
      </c>
      <c r="X179" s="62">
        <v>415</v>
      </c>
      <c r="Y179" s="62">
        <v>395</v>
      </c>
      <c r="Z179" s="62">
        <v>406</v>
      </c>
      <c r="AA179" s="62">
        <v>426</v>
      </c>
      <c r="AB179" s="62">
        <v>365</v>
      </c>
      <c r="AC179" s="62">
        <v>893</v>
      </c>
      <c r="AD179" s="145">
        <v>375</v>
      </c>
      <c r="AE179" s="145">
        <v>395</v>
      </c>
      <c r="AF179" s="17">
        <v>385</v>
      </c>
      <c r="AG179" s="9">
        <f t="shared" si="145"/>
        <v>408.26666666666665</v>
      </c>
      <c r="AH179" s="10">
        <f t="shared" si="146"/>
        <v>438.66666666666669</v>
      </c>
      <c r="AI179" s="11">
        <f t="shared" si="147"/>
        <v>107.44611365120838</v>
      </c>
      <c r="AJ179" s="1" t="b">
        <f t="shared" si="115"/>
        <v>1</v>
      </c>
      <c r="AK179" s="12"/>
    </row>
    <row r="180" spans="1:37" x14ac:dyDescent="0.25">
      <c r="A180" s="4">
        <v>5</v>
      </c>
      <c r="B180" s="5" t="s">
        <v>8</v>
      </c>
      <c r="C180" s="66"/>
      <c r="D180" s="66">
        <v>160</v>
      </c>
      <c r="E180" s="66"/>
      <c r="F180" s="66"/>
      <c r="G180" s="66">
        <v>100</v>
      </c>
      <c r="H180" s="66"/>
      <c r="I180" s="66"/>
      <c r="J180" s="66"/>
      <c r="K180" s="66">
        <v>272</v>
      </c>
      <c r="L180" s="66">
        <v>250</v>
      </c>
      <c r="M180" s="66">
        <v>225</v>
      </c>
      <c r="N180" s="66">
        <v>300</v>
      </c>
      <c r="O180" s="66">
        <v>275</v>
      </c>
      <c r="P180" s="66">
        <v>250</v>
      </c>
      <c r="Q180" s="66"/>
      <c r="R180" s="84"/>
      <c r="S180" s="88">
        <v>160</v>
      </c>
      <c r="T180" s="88"/>
      <c r="U180" s="88"/>
      <c r="V180" s="88">
        <v>100</v>
      </c>
      <c r="W180" s="62"/>
      <c r="X180" s="62"/>
      <c r="Y180" s="62"/>
      <c r="Z180" s="62"/>
      <c r="AA180" s="62"/>
      <c r="AB180" s="62">
        <v>245</v>
      </c>
      <c r="AC180" s="62">
        <v>300</v>
      </c>
      <c r="AD180" s="145">
        <v>275</v>
      </c>
      <c r="AE180" s="145">
        <v>250</v>
      </c>
      <c r="AF180" s="17"/>
      <c r="AG180" s="9">
        <f t="shared" si="145"/>
        <v>229</v>
      </c>
      <c r="AH180" s="10">
        <f t="shared" si="146"/>
        <v>221.66666666666666</v>
      </c>
      <c r="AI180" s="11">
        <f t="shared" si="147"/>
        <v>96.797671033478892</v>
      </c>
      <c r="AJ180" s="1" t="b">
        <f t="shared" si="115"/>
        <v>1</v>
      </c>
      <c r="AK180" s="12"/>
    </row>
    <row r="181" spans="1:37" x14ac:dyDescent="0.25">
      <c r="A181" s="4">
        <v>6</v>
      </c>
      <c r="B181" s="5" t="s">
        <v>9</v>
      </c>
      <c r="C181" s="66">
        <v>1320</v>
      </c>
      <c r="D181" s="66">
        <v>578</v>
      </c>
      <c r="E181" s="66">
        <v>1470</v>
      </c>
      <c r="F181" s="66">
        <v>1600</v>
      </c>
      <c r="G181" s="66">
        <v>625</v>
      </c>
      <c r="H181" s="66">
        <v>1100</v>
      </c>
      <c r="I181" s="66">
        <v>1555</v>
      </c>
      <c r="J181" s="66">
        <v>1842</v>
      </c>
      <c r="K181" s="66">
        <v>2066</v>
      </c>
      <c r="L181" s="66">
        <v>1900</v>
      </c>
      <c r="M181" s="66">
        <v>1870</v>
      </c>
      <c r="N181" s="66">
        <v>1722</v>
      </c>
      <c r="O181" s="66">
        <v>1684</v>
      </c>
      <c r="P181" s="66">
        <v>1900</v>
      </c>
      <c r="Q181" s="66">
        <v>1732.5</v>
      </c>
      <c r="R181" s="84">
        <v>1320</v>
      </c>
      <c r="S181" s="88">
        <v>578</v>
      </c>
      <c r="T181" s="88">
        <v>1470</v>
      </c>
      <c r="U181" s="88">
        <v>1600</v>
      </c>
      <c r="V181" s="88">
        <v>625</v>
      </c>
      <c r="W181" s="62">
        <v>1100</v>
      </c>
      <c r="X181" s="62">
        <v>1750</v>
      </c>
      <c r="Y181" s="62">
        <v>2062</v>
      </c>
      <c r="Z181" s="62">
        <v>1900</v>
      </c>
      <c r="AA181" s="62">
        <v>1400</v>
      </c>
      <c r="AB181" s="62">
        <v>1500</v>
      </c>
      <c r="AC181" s="62">
        <v>1722</v>
      </c>
      <c r="AD181" s="145">
        <v>1684</v>
      </c>
      <c r="AE181" s="145">
        <v>1900</v>
      </c>
      <c r="AF181" s="17">
        <v>1732.5</v>
      </c>
      <c r="AG181" s="9">
        <f t="shared" si="145"/>
        <v>1530.9666666666667</v>
      </c>
      <c r="AH181" s="10">
        <f t="shared" si="146"/>
        <v>1489.5666666666666</v>
      </c>
      <c r="AI181" s="11">
        <f t="shared" si="147"/>
        <v>97.295826166474328</v>
      </c>
      <c r="AJ181" s="1" t="b">
        <f t="shared" si="115"/>
        <v>1</v>
      </c>
      <c r="AK181" s="12"/>
    </row>
    <row r="182" spans="1:37" x14ac:dyDescent="0.25">
      <c r="A182" s="4">
        <v>7</v>
      </c>
      <c r="B182" s="5" t="s">
        <v>10</v>
      </c>
      <c r="C182" s="66">
        <v>187</v>
      </c>
      <c r="D182" s="66">
        <v>271</v>
      </c>
      <c r="E182" s="66">
        <v>200</v>
      </c>
      <c r="F182" s="66">
        <v>220</v>
      </c>
      <c r="G182" s="66">
        <v>190</v>
      </c>
      <c r="H182" s="66">
        <v>210</v>
      </c>
      <c r="I182" s="66">
        <v>220</v>
      </c>
      <c r="J182" s="66">
        <v>220</v>
      </c>
      <c r="K182" s="66">
        <v>223</v>
      </c>
      <c r="L182" s="66">
        <v>210</v>
      </c>
      <c r="M182" s="66">
        <v>215</v>
      </c>
      <c r="N182" s="66">
        <v>217</v>
      </c>
      <c r="O182" s="66">
        <v>225</v>
      </c>
      <c r="P182" s="66">
        <v>230</v>
      </c>
      <c r="Q182" s="66">
        <v>225</v>
      </c>
      <c r="R182" s="84">
        <v>187</v>
      </c>
      <c r="S182" s="88">
        <v>271</v>
      </c>
      <c r="T182" s="88">
        <v>200</v>
      </c>
      <c r="U182" s="88">
        <v>220</v>
      </c>
      <c r="V182" s="88">
        <v>190</v>
      </c>
      <c r="W182" s="62">
        <v>210</v>
      </c>
      <c r="X182" s="62">
        <v>202</v>
      </c>
      <c r="Y182" s="62">
        <v>200</v>
      </c>
      <c r="Z182" s="62">
        <v>223</v>
      </c>
      <c r="AA182" s="62">
        <v>230</v>
      </c>
      <c r="AB182" s="62">
        <v>195</v>
      </c>
      <c r="AC182" s="62">
        <v>218</v>
      </c>
      <c r="AD182" s="145">
        <v>225</v>
      </c>
      <c r="AE182" s="145">
        <v>230</v>
      </c>
      <c r="AF182" s="17">
        <v>225</v>
      </c>
      <c r="AG182" s="9">
        <f t="shared" si="145"/>
        <v>217.53333333333333</v>
      </c>
      <c r="AH182" s="10">
        <f t="shared" si="146"/>
        <v>215.06666666666666</v>
      </c>
      <c r="AI182" s="11">
        <f t="shared" si="147"/>
        <v>98.866074164878953</v>
      </c>
      <c r="AJ182" s="1" t="b">
        <f t="shared" si="115"/>
        <v>1</v>
      </c>
      <c r="AK182" s="12"/>
    </row>
    <row r="183" spans="1:37" s="40" customFormat="1" x14ac:dyDescent="0.25">
      <c r="A183" s="41">
        <v>8</v>
      </c>
      <c r="B183" s="42" t="s">
        <v>11</v>
      </c>
      <c r="C183" s="66">
        <v>180</v>
      </c>
      <c r="D183" s="66">
        <v>151</v>
      </c>
      <c r="E183" s="66">
        <v>160</v>
      </c>
      <c r="F183" s="66">
        <v>170</v>
      </c>
      <c r="G183" s="66">
        <v>140</v>
      </c>
      <c r="H183" s="66">
        <v>190</v>
      </c>
      <c r="I183" s="66">
        <v>180</v>
      </c>
      <c r="J183" s="66">
        <v>185</v>
      </c>
      <c r="K183" s="66">
        <v>261</v>
      </c>
      <c r="L183" s="66">
        <v>206</v>
      </c>
      <c r="M183" s="66">
        <v>228</v>
      </c>
      <c r="N183" s="66">
        <v>173</v>
      </c>
      <c r="O183" s="66">
        <v>185</v>
      </c>
      <c r="P183" s="66">
        <v>245</v>
      </c>
      <c r="Q183" s="66">
        <v>225</v>
      </c>
      <c r="R183" s="84">
        <v>180</v>
      </c>
      <c r="S183" s="88">
        <v>151</v>
      </c>
      <c r="T183" s="88">
        <v>160</v>
      </c>
      <c r="U183" s="88">
        <v>170</v>
      </c>
      <c r="V183" s="88">
        <v>140</v>
      </c>
      <c r="W183" s="62">
        <v>190</v>
      </c>
      <c r="X183" s="62">
        <v>165</v>
      </c>
      <c r="Y183" s="62">
        <v>185</v>
      </c>
      <c r="Z183" s="62">
        <v>212</v>
      </c>
      <c r="AA183" s="62">
        <v>190</v>
      </c>
      <c r="AB183" s="62">
        <v>175</v>
      </c>
      <c r="AC183" s="62">
        <v>246</v>
      </c>
      <c r="AD183" s="145">
        <v>185</v>
      </c>
      <c r="AE183" s="145">
        <v>245</v>
      </c>
      <c r="AF183" s="17">
        <v>225</v>
      </c>
      <c r="AG183" s="9">
        <f t="shared" si="145"/>
        <v>191.93333333333334</v>
      </c>
      <c r="AH183" s="10">
        <f t="shared" si="146"/>
        <v>187.93333333333334</v>
      </c>
      <c r="AI183" s="11">
        <f t="shared" si="147"/>
        <v>97.915943035776309</v>
      </c>
      <c r="AJ183" s="1" t="b">
        <f t="shared" si="115"/>
        <v>1</v>
      </c>
      <c r="AK183" s="44"/>
    </row>
    <row r="184" spans="1:37" x14ac:dyDescent="0.25">
      <c r="A184" s="4">
        <v>9</v>
      </c>
      <c r="B184" s="5" t="s">
        <v>12</v>
      </c>
      <c r="C184" s="66">
        <v>165</v>
      </c>
      <c r="D184" s="66">
        <v>202</v>
      </c>
      <c r="E184" s="66">
        <v>160</v>
      </c>
      <c r="F184" s="66">
        <v>170</v>
      </c>
      <c r="G184" s="66">
        <v>180</v>
      </c>
      <c r="H184" s="66">
        <v>170</v>
      </c>
      <c r="I184" s="66">
        <v>170</v>
      </c>
      <c r="J184" s="66">
        <v>165</v>
      </c>
      <c r="K184" s="66">
        <v>180</v>
      </c>
      <c r="L184" s="66">
        <v>150</v>
      </c>
      <c r="M184" s="66">
        <v>150</v>
      </c>
      <c r="N184" s="66">
        <v>160</v>
      </c>
      <c r="O184" s="66">
        <v>172</v>
      </c>
      <c r="P184" s="66">
        <v>180</v>
      </c>
      <c r="Q184" s="66">
        <v>160</v>
      </c>
      <c r="R184" s="84">
        <v>165</v>
      </c>
      <c r="S184" s="88">
        <v>202</v>
      </c>
      <c r="T184" s="88">
        <v>160</v>
      </c>
      <c r="U184" s="88">
        <v>170</v>
      </c>
      <c r="V184" s="88">
        <v>180</v>
      </c>
      <c r="W184" s="62">
        <v>170</v>
      </c>
      <c r="X184" s="62">
        <v>170</v>
      </c>
      <c r="Y184" s="62">
        <v>165</v>
      </c>
      <c r="Z184" s="62">
        <v>180</v>
      </c>
      <c r="AA184" s="62">
        <v>150</v>
      </c>
      <c r="AB184" s="62">
        <v>170</v>
      </c>
      <c r="AC184" s="62">
        <v>160</v>
      </c>
      <c r="AD184" s="145">
        <v>172</v>
      </c>
      <c r="AE184" s="145">
        <v>180</v>
      </c>
      <c r="AF184" s="17">
        <v>160</v>
      </c>
      <c r="AG184" s="9">
        <f t="shared" si="145"/>
        <v>168.93333333333334</v>
      </c>
      <c r="AH184" s="10">
        <f t="shared" si="146"/>
        <v>170.26666666666668</v>
      </c>
      <c r="AI184" s="11">
        <f t="shared" si="147"/>
        <v>100.78926598263615</v>
      </c>
      <c r="AJ184" s="1" t="b">
        <f t="shared" si="115"/>
        <v>1</v>
      </c>
      <c r="AK184" s="12"/>
    </row>
    <row r="185" spans="1:37" x14ac:dyDescent="0.25">
      <c r="A185" s="4">
        <v>10</v>
      </c>
      <c r="B185" s="5" t="s">
        <v>13</v>
      </c>
      <c r="C185" s="66">
        <v>109</v>
      </c>
      <c r="D185" s="66">
        <v>139</v>
      </c>
      <c r="E185" s="66">
        <v>120</v>
      </c>
      <c r="F185" s="66">
        <v>120</v>
      </c>
      <c r="G185" s="66">
        <v>120</v>
      </c>
      <c r="H185" s="66">
        <v>130</v>
      </c>
      <c r="I185" s="66">
        <v>119</v>
      </c>
      <c r="J185" s="66">
        <v>125</v>
      </c>
      <c r="K185" s="66">
        <v>123</v>
      </c>
      <c r="L185" s="66">
        <v>118</v>
      </c>
      <c r="M185" s="66">
        <v>110</v>
      </c>
      <c r="N185" s="66">
        <v>118</v>
      </c>
      <c r="O185" s="66">
        <v>120</v>
      </c>
      <c r="P185" s="66">
        <v>115</v>
      </c>
      <c r="Q185" s="66">
        <v>120</v>
      </c>
      <c r="R185" s="84">
        <v>109</v>
      </c>
      <c r="S185" s="88">
        <v>139</v>
      </c>
      <c r="T185" s="88">
        <v>120</v>
      </c>
      <c r="U185" s="88">
        <v>120</v>
      </c>
      <c r="V185" s="88">
        <v>120</v>
      </c>
      <c r="W185" s="62">
        <v>130</v>
      </c>
      <c r="X185" s="62">
        <v>118</v>
      </c>
      <c r="Y185" s="62">
        <v>125</v>
      </c>
      <c r="Z185" s="62">
        <v>123</v>
      </c>
      <c r="AA185" s="62">
        <v>106</v>
      </c>
      <c r="AB185" s="62">
        <v>110</v>
      </c>
      <c r="AC185" s="62">
        <v>120</v>
      </c>
      <c r="AD185" s="145">
        <v>120</v>
      </c>
      <c r="AE185" s="145">
        <v>115</v>
      </c>
      <c r="AF185" s="17">
        <v>120</v>
      </c>
      <c r="AG185" s="9">
        <f t="shared" si="145"/>
        <v>120.4</v>
      </c>
      <c r="AH185" s="10">
        <f t="shared" si="146"/>
        <v>119.66666666666667</v>
      </c>
      <c r="AI185" s="11">
        <f t="shared" si="147"/>
        <v>99.390919158361015</v>
      </c>
      <c r="AJ185" s="1" t="b">
        <f t="shared" si="115"/>
        <v>1</v>
      </c>
      <c r="AK185" s="12"/>
    </row>
    <row r="186" spans="1:37" x14ac:dyDescent="0.25">
      <c r="A186" s="4">
        <v>11</v>
      </c>
      <c r="B186" s="5" t="s">
        <v>14</v>
      </c>
      <c r="C186" s="66">
        <v>58</v>
      </c>
      <c r="D186" s="66">
        <v>68</v>
      </c>
      <c r="E186" s="66">
        <v>55</v>
      </c>
      <c r="F186" s="66">
        <v>50</v>
      </c>
      <c r="G186" s="66">
        <v>55</v>
      </c>
      <c r="H186" s="66">
        <v>60</v>
      </c>
      <c r="I186" s="66">
        <v>56</v>
      </c>
      <c r="J186" s="66">
        <v>60</v>
      </c>
      <c r="K186" s="66">
        <v>58</v>
      </c>
      <c r="L186" s="66">
        <v>70</v>
      </c>
      <c r="M186" s="66">
        <v>53</v>
      </c>
      <c r="N186" s="66">
        <v>54</v>
      </c>
      <c r="O186" s="66">
        <v>55</v>
      </c>
      <c r="P186" s="66">
        <v>55</v>
      </c>
      <c r="Q186" s="66">
        <v>60</v>
      </c>
      <c r="R186" s="84">
        <v>58</v>
      </c>
      <c r="S186" s="88">
        <v>68</v>
      </c>
      <c r="T186" s="88">
        <v>55</v>
      </c>
      <c r="U186" s="88">
        <v>50</v>
      </c>
      <c r="V186" s="88">
        <v>55</v>
      </c>
      <c r="W186" s="62">
        <v>60</v>
      </c>
      <c r="X186" s="62">
        <v>56</v>
      </c>
      <c r="Y186" s="62">
        <v>60</v>
      </c>
      <c r="Z186" s="62">
        <v>60</v>
      </c>
      <c r="AA186" s="62">
        <v>60</v>
      </c>
      <c r="AB186" s="62">
        <v>53</v>
      </c>
      <c r="AC186" s="62">
        <v>50</v>
      </c>
      <c r="AD186" s="145">
        <v>55</v>
      </c>
      <c r="AE186" s="145">
        <v>55</v>
      </c>
      <c r="AF186" s="17">
        <v>60</v>
      </c>
      <c r="AG186" s="9">
        <f t="shared" si="145"/>
        <v>57.8</v>
      </c>
      <c r="AH186" s="10">
        <f t="shared" si="146"/>
        <v>57</v>
      </c>
      <c r="AI186" s="11">
        <f t="shared" si="147"/>
        <v>98.615916955017298</v>
      </c>
      <c r="AJ186" s="1" t="b">
        <f t="shared" si="115"/>
        <v>1</v>
      </c>
      <c r="AK186" s="12"/>
    </row>
    <row r="187" spans="1:37" x14ac:dyDescent="0.25">
      <c r="A187" s="4">
        <v>12</v>
      </c>
      <c r="B187" s="5" t="s">
        <v>15</v>
      </c>
      <c r="C187" s="66">
        <v>2700</v>
      </c>
      <c r="D187" s="66">
        <v>3080</v>
      </c>
      <c r="E187" s="66">
        <v>2400</v>
      </c>
      <c r="F187" s="66">
        <v>1200</v>
      </c>
      <c r="G187" s="66">
        <v>1600</v>
      </c>
      <c r="H187" s="66">
        <v>2800</v>
      </c>
      <c r="I187" s="66">
        <v>2000</v>
      </c>
      <c r="J187" s="66">
        <v>1900</v>
      </c>
      <c r="K187" s="66">
        <v>2120</v>
      </c>
      <c r="L187" s="66">
        <v>2500</v>
      </c>
      <c r="M187" s="66">
        <v>2000</v>
      </c>
      <c r="N187" s="66">
        <v>2986</v>
      </c>
      <c r="O187" s="66">
        <v>1890</v>
      </c>
      <c r="P187" s="66">
        <v>2500</v>
      </c>
      <c r="Q187" s="66">
        <v>1850</v>
      </c>
      <c r="R187" s="84">
        <v>2700</v>
      </c>
      <c r="S187" s="88">
        <v>3080</v>
      </c>
      <c r="T187" s="88">
        <v>2400</v>
      </c>
      <c r="U187" s="88">
        <v>1200</v>
      </c>
      <c r="V187" s="88">
        <v>1600</v>
      </c>
      <c r="W187" s="62">
        <v>2800</v>
      </c>
      <c r="X187" s="62">
        <v>1260</v>
      </c>
      <c r="Y187" s="62">
        <v>2250</v>
      </c>
      <c r="Z187" s="62">
        <v>3000</v>
      </c>
      <c r="AA187" s="62">
        <v>1850</v>
      </c>
      <c r="AB187" s="62">
        <v>2000</v>
      </c>
      <c r="AC187" s="62">
        <v>2250</v>
      </c>
      <c r="AD187" s="145">
        <v>1890</v>
      </c>
      <c r="AE187" s="145">
        <v>2500</v>
      </c>
      <c r="AF187" s="17">
        <v>1850</v>
      </c>
      <c r="AG187" s="9">
        <f t="shared" si="145"/>
        <v>2235.0666666666666</v>
      </c>
      <c r="AH187" s="10">
        <f t="shared" si="146"/>
        <v>2175.3333333333335</v>
      </c>
      <c r="AI187" s="11">
        <f t="shared" si="147"/>
        <v>97.32744735429219</v>
      </c>
      <c r="AJ187" s="1" t="b">
        <f t="shared" si="115"/>
        <v>1</v>
      </c>
      <c r="AK187" s="12"/>
    </row>
    <row r="188" spans="1:37" x14ac:dyDescent="0.25">
      <c r="A188" s="4">
        <v>13</v>
      </c>
      <c r="B188" s="5" t="s">
        <v>16</v>
      </c>
      <c r="C188" s="66">
        <v>83</v>
      </c>
      <c r="D188" s="66">
        <v>101</v>
      </c>
      <c r="E188" s="66">
        <v>90</v>
      </c>
      <c r="F188" s="66">
        <v>100</v>
      </c>
      <c r="G188" s="66">
        <v>110</v>
      </c>
      <c r="H188" s="66">
        <v>90</v>
      </c>
      <c r="I188" s="66">
        <v>107</v>
      </c>
      <c r="J188" s="66">
        <v>110</v>
      </c>
      <c r="K188" s="66">
        <v>107</v>
      </c>
      <c r="L188" s="66">
        <v>140</v>
      </c>
      <c r="M188" s="66">
        <v>108</v>
      </c>
      <c r="N188" s="66">
        <v>95</v>
      </c>
      <c r="O188" s="66">
        <v>100</v>
      </c>
      <c r="P188" s="66">
        <v>100</v>
      </c>
      <c r="Q188" s="66">
        <v>100</v>
      </c>
      <c r="R188" s="84">
        <v>83</v>
      </c>
      <c r="S188" s="88">
        <v>101</v>
      </c>
      <c r="T188" s="88">
        <v>90</v>
      </c>
      <c r="U188" s="88">
        <v>100</v>
      </c>
      <c r="V188" s="88">
        <v>110</v>
      </c>
      <c r="W188" s="62">
        <v>90</v>
      </c>
      <c r="X188" s="62">
        <v>107</v>
      </c>
      <c r="Y188" s="62">
        <v>110</v>
      </c>
      <c r="Z188" s="62">
        <v>107</v>
      </c>
      <c r="AA188" s="62">
        <v>210</v>
      </c>
      <c r="AB188" s="62">
        <v>108</v>
      </c>
      <c r="AC188" s="62">
        <v>137</v>
      </c>
      <c r="AD188" s="145">
        <v>100</v>
      </c>
      <c r="AE188" s="145">
        <v>110</v>
      </c>
      <c r="AF188" s="17">
        <v>100</v>
      </c>
      <c r="AG188" s="9">
        <f t="shared" si="145"/>
        <v>102.73333333333333</v>
      </c>
      <c r="AH188" s="10">
        <f t="shared" si="146"/>
        <v>110.86666666666666</v>
      </c>
      <c r="AI188" s="11">
        <f t="shared" si="147"/>
        <v>107.91693705386112</v>
      </c>
      <c r="AJ188" s="1" t="b">
        <f t="shared" si="115"/>
        <v>1</v>
      </c>
      <c r="AK188" s="12"/>
    </row>
    <row r="189" spans="1:37" x14ac:dyDescent="0.25">
      <c r="A189" s="4">
        <v>14</v>
      </c>
      <c r="B189" s="36" t="s">
        <v>17</v>
      </c>
      <c r="C189" s="66">
        <v>192.85</v>
      </c>
      <c r="D189" s="66">
        <v>255</v>
      </c>
      <c r="E189" s="66">
        <v>178.5</v>
      </c>
      <c r="F189" s="66">
        <v>200</v>
      </c>
      <c r="G189" s="66">
        <v>134</v>
      </c>
      <c r="H189" s="66">
        <v>157.13999999999999</v>
      </c>
      <c r="I189" s="66">
        <v>169</v>
      </c>
      <c r="J189" s="66">
        <v>157</v>
      </c>
      <c r="K189" s="66">
        <v>165</v>
      </c>
      <c r="L189" s="66">
        <v>155</v>
      </c>
      <c r="M189" s="66">
        <v>155</v>
      </c>
      <c r="N189" s="66">
        <v>169</v>
      </c>
      <c r="O189" s="66">
        <v>314</v>
      </c>
      <c r="P189" s="66">
        <v>314</v>
      </c>
      <c r="Q189" s="66">
        <v>314</v>
      </c>
      <c r="R189" s="84">
        <v>192.85</v>
      </c>
      <c r="S189" s="88">
        <v>255</v>
      </c>
      <c r="T189" s="88">
        <v>178.5</v>
      </c>
      <c r="U189" s="88">
        <v>200</v>
      </c>
      <c r="V189" s="88">
        <v>134</v>
      </c>
      <c r="W189" s="62">
        <v>157.13999999999999</v>
      </c>
      <c r="X189" s="62">
        <v>155</v>
      </c>
      <c r="Y189" s="62">
        <v>157</v>
      </c>
      <c r="Z189" s="62">
        <v>155</v>
      </c>
      <c r="AA189" s="62">
        <v>155</v>
      </c>
      <c r="AB189" s="62">
        <v>155</v>
      </c>
      <c r="AC189" s="62">
        <v>155</v>
      </c>
      <c r="AD189" s="145">
        <v>314</v>
      </c>
      <c r="AE189" s="145">
        <v>314</v>
      </c>
      <c r="AF189" s="17">
        <v>314</v>
      </c>
      <c r="AG189" s="9">
        <f t="shared" si="145"/>
        <v>201.96599999999998</v>
      </c>
      <c r="AH189" s="10">
        <f t="shared" si="146"/>
        <v>199.43266666666665</v>
      </c>
      <c r="AI189" s="11">
        <f t="shared" si="147"/>
        <v>98.745663461506723</v>
      </c>
      <c r="AJ189" s="1" t="b">
        <f t="shared" si="115"/>
        <v>1</v>
      </c>
      <c r="AK189" s="12"/>
    </row>
    <row r="190" spans="1:37" x14ac:dyDescent="0.25">
      <c r="A190" s="4">
        <v>15</v>
      </c>
      <c r="B190" s="45" t="s">
        <v>18</v>
      </c>
      <c r="C190" s="66">
        <v>186.42</v>
      </c>
      <c r="D190" s="66">
        <v>178</v>
      </c>
      <c r="E190" s="66"/>
      <c r="F190" s="66">
        <v>180</v>
      </c>
      <c r="G190" s="66">
        <v>157</v>
      </c>
      <c r="H190" s="66">
        <v>200</v>
      </c>
      <c r="I190" s="66">
        <v>258</v>
      </c>
      <c r="J190" s="66">
        <v>249</v>
      </c>
      <c r="K190" s="66">
        <v>257</v>
      </c>
      <c r="L190" s="66">
        <v>273</v>
      </c>
      <c r="M190" s="66">
        <v>246</v>
      </c>
      <c r="N190" s="66">
        <v>258</v>
      </c>
      <c r="O190" s="66">
        <v>300</v>
      </c>
      <c r="P190" s="66">
        <v>300</v>
      </c>
      <c r="Q190" s="66">
        <v>300</v>
      </c>
      <c r="R190" s="84">
        <v>186.42</v>
      </c>
      <c r="S190" s="88">
        <v>178</v>
      </c>
      <c r="T190" s="88"/>
      <c r="U190" s="88">
        <v>180</v>
      </c>
      <c r="V190" s="88">
        <v>157</v>
      </c>
      <c r="W190" s="62">
        <v>200</v>
      </c>
      <c r="X190" s="62">
        <v>258</v>
      </c>
      <c r="Y190" s="62">
        <v>249</v>
      </c>
      <c r="Z190" s="62">
        <v>245</v>
      </c>
      <c r="AA190" s="62">
        <v>273</v>
      </c>
      <c r="AB190" s="62">
        <v>249</v>
      </c>
      <c r="AC190" s="62">
        <v>258</v>
      </c>
      <c r="AD190" s="145">
        <v>300</v>
      </c>
      <c r="AE190" s="145">
        <v>300</v>
      </c>
      <c r="AF190" s="17">
        <v>300</v>
      </c>
      <c r="AG190" s="9">
        <f t="shared" si="145"/>
        <v>238.74428571428572</v>
      </c>
      <c r="AH190" s="10">
        <f t="shared" si="146"/>
        <v>238.10142857142858</v>
      </c>
      <c r="AI190" s="11">
        <f t="shared" si="147"/>
        <v>99.730734019064045</v>
      </c>
      <c r="AJ190" s="1" t="b">
        <f t="shared" si="115"/>
        <v>1</v>
      </c>
      <c r="AK190" s="12"/>
    </row>
    <row r="191" spans="1:37" x14ac:dyDescent="0.25">
      <c r="A191" s="4">
        <v>16</v>
      </c>
      <c r="B191" s="36" t="s">
        <v>19</v>
      </c>
      <c r="C191" s="66">
        <v>135</v>
      </c>
      <c r="D191" s="66">
        <v>97</v>
      </c>
      <c r="E191" s="66">
        <v>130</v>
      </c>
      <c r="F191" s="66">
        <v>120</v>
      </c>
      <c r="G191" s="66">
        <v>100</v>
      </c>
      <c r="H191" s="66">
        <v>120</v>
      </c>
      <c r="I191" s="66">
        <v>85</v>
      </c>
      <c r="J191" s="66">
        <v>110</v>
      </c>
      <c r="K191" s="66">
        <v>125</v>
      </c>
      <c r="L191" s="66">
        <v>70</v>
      </c>
      <c r="M191" s="66">
        <v>73</v>
      </c>
      <c r="N191" s="66">
        <v>175</v>
      </c>
      <c r="O191" s="66">
        <v>131</v>
      </c>
      <c r="P191" s="66">
        <v>85</v>
      </c>
      <c r="Q191" s="66">
        <v>110</v>
      </c>
      <c r="R191" s="84">
        <v>135</v>
      </c>
      <c r="S191" s="88">
        <v>97</v>
      </c>
      <c r="T191" s="88">
        <v>130</v>
      </c>
      <c r="U191" s="88">
        <v>120</v>
      </c>
      <c r="V191" s="88">
        <v>100</v>
      </c>
      <c r="W191" s="62">
        <v>120</v>
      </c>
      <c r="X191" s="62">
        <v>85</v>
      </c>
      <c r="Y191" s="62">
        <v>100</v>
      </c>
      <c r="Z191" s="62">
        <v>131</v>
      </c>
      <c r="AA191" s="62">
        <v>70</v>
      </c>
      <c r="AB191" s="62">
        <v>114</v>
      </c>
      <c r="AC191" s="62">
        <v>187</v>
      </c>
      <c r="AD191" s="145">
        <v>131</v>
      </c>
      <c r="AE191" s="145">
        <v>85</v>
      </c>
      <c r="AF191" s="17">
        <v>110</v>
      </c>
      <c r="AG191" s="9">
        <f t="shared" si="145"/>
        <v>111.06666666666666</v>
      </c>
      <c r="AH191" s="10">
        <f t="shared" si="146"/>
        <v>114.33333333333333</v>
      </c>
      <c r="AI191" s="11">
        <f t="shared" si="147"/>
        <v>102.94117647058823</v>
      </c>
      <c r="AJ191" s="1" t="b">
        <f t="shared" si="115"/>
        <v>1</v>
      </c>
      <c r="AK191" s="12"/>
    </row>
    <row r="192" spans="1:37" x14ac:dyDescent="0.25">
      <c r="A192" s="4">
        <v>17</v>
      </c>
      <c r="B192" s="5" t="s">
        <v>20</v>
      </c>
      <c r="C192" s="66">
        <v>118.75</v>
      </c>
      <c r="D192" s="66">
        <v>97</v>
      </c>
      <c r="E192" s="66">
        <v>95</v>
      </c>
      <c r="F192" s="66">
        <v>75</v>
      </c>
      <c r="G192" s="66">
        <v>90</v>
      </c>
      <c r="H192" s="66">
        <v>90</v>
      </c>
      <c r="I192" s="66">
        <v>106</v>
      </c>
      <c r="J192" s="66">
        <v>85</v>
      </c>
      <c r="K192" s="66">
        <v>94</v>
      </c>
      <c r="L192" s="66">
        <v>65</v>
      </c>
      <c r="M192" s="66">
        <v>77</v>
      </c>
      <c r="N192" s="66">
        <v>105</v>
      </c>
      <c r="O192" s="66">
        <v>90</v>
      </c>
      <c r="P192" s="66">
        <v>80</v>
      </c>
      <c r="Q192" s="66">
        <v>100</v>
      </c>
      <c r="R192" s="84">
        <v>118.75</v>
      </c>
      <c r="S192" s="88">
        <v>97</v>
      </c>
      <c r="T192" s="88">
        <v>95</v>
      </c>
      <c r="U192" s="88">
        <v>75</v>
      </c>
      <c r="V192" s="88">
        <v>90</v>
      </c>
      <c r="W192" s="62">
        <v>90</v>
      </c>
      <c r="X192" s="62">
        <v>106</v>
      </c>
      <c r="Y192" s="62">
        <v>85</v>
      </c>
      <c r="Z192" s="62">
        <v>102</v>
      </c>
      <c r="AA192" s="62">
        <v>94</v>
      </c>
      <c r="AB192" s="62">
        <v>77</v>
      </c>
      <c r="AC192" s="62">
        <v>105</v>
      </c>
      <c r="AD192" s="145">
        <v>90</v>
      </c>
      <c r="AE192" s="145">
        <v>80</v>
      </c>
      <c r="AF192" s="17">
        <v>100</v>
      </c>
      <c r="AG192" s="9">
        <f t="shared" si="145"/>
        <v>91.183333333333337</v>
      </c>
      <c r="AH192" s="10">
        <f t="shared" si="146"/>
        <v>93.65</v>
      </c>
      <c r="AI192" s="11">
        <f t="shared" si="147"/>
        <v>102.70517272893439</v>
      </c>
      <c r="AJ192" s="1" t="b">
        <f t="shared" si="115"/>
        <v>1</v>
      </c>
      <c r="AK192" s="12"/>
    </row>
    <row r="193" spans="1:37" x14ac:dyDescent="0.25">
      <c r="A193" s="4">
        <v>18</v>
      </c>
      <c r="B193" s="5" t="s">
        <v>21</v>
      </c>
      <c r="C193" s="66">
        <v>95</v>
      </c>
      <c r="D193" s="66">
        <v>102</v>
      </c>
      <c r="E193" s="66">
        <v>95</v>
      </c>
      <c r="F193" s="66">
        <v>90</v>
      </c>
      <c r="G193" s="66">
        <v>100</v>
      </c>
      <c r="H193" s="66">
        <v>90</v>
      </c>
      <c r="I193" s="66">
        <v>119</v>
      </c>
      <c r="J193" s="66">
        <v>85</v>
      </c>
      <c r="K193" s="66">
        <v>100</v>
      </c>
      <c r="L193" s="66">
        <v>120</v>
      </c>
      <c r="M193" s="66">
        <v>76</v>
      </c>
      <c r="N193" s="66">
        <v>100</v>
      </c>
      <c r="O193" s="66">
        <v>100</v>
      </c>
      <c r="P193" s="66">
        <v>85</v>
      </c>
      <c r="Q193" s="66">
        <v>100</v>
      </c>
      <c r="R193" s="84">
        <v>95</v>
      </c>
      <c r="S193" s="88">
        <v>102</v>
      </c>
      <c r="T193" s="88">
        <v>95</v>
      </c>
      <c r="U193" s="88">
        <v>90</v>
      </c>
      <c r="V193" s="88">
        <v>100</v>
      </c>
      <c r="W193" s="62">
        <v>90</v>
      </c>
      <c r="X193" s="62">
        <v>119</v>
      </c>
      <c r="Y193" s="62">
        <v>85</v>
      </c>
      <c r="Z193" s="62">
        <v>106</v>
      </c>
      <c r="AA193" s="62">
        <v>115</v>
      </c>
      <c r="AB193" s="62">
        <v>76</v>
      </c>
      <c r="AC193" s="62">
        <v>107</v>
      </c>
      <c r="AD193" s="145">
        <v>100</v>
      </c>
      <c r="AE193" s="145">
        <v>85</v>
      </c>
      <c r="AF193" s="17">
        <v>100</v>
      </c>
      <c r="AG193" s="9">
        <f t="shared" si="145"/>
        <v>97.13333333333334</v>
      </c>
      <c r="AH193" s="10">
        <f t="shared" si="146"/>
        <v>97.666666666666671</v>
      </c>
      <c r="AI193" s="11">
        <f t="shared" si="147"/>
        <v>100.54907343857241</v>
      </c>
      <c r="AJ193" s="1" t="b">
        <f t="shared" si="115"/>
        <v>1</v>
      </c>
      <c r="AK193" s="12"/>
    </row>
    <row r="194" spans="1:37" x14ac:dyDescent="0.25">
      <c r="A194" s="4">
        <v>19</v>
      </c>
      <c r="B194" s="5" t="s">
        <v>22</v>
      </c>
      <c r="C194" s="66">
        <v>280</v>
      </c>
      <c r="D194" s="66">
        <v>316</v>
      </c>
      <c r="E194" s="66">
        <v>222.2</v>
      </c>
      <c r="F194" s="66">
        <v>250</v>
      </c>
      <c r="G194" s="66">
        <v>250</v>
      </c>
      <c r="H194" s="66">
        <v>200</v>
      </c>
      <c r="I194" s="66">
        <v>275</v>
      </c>
      <c r="J194" s="66">
        <v>250</v>
      </c>
      <c r="K194" s="66">
        <v>237</v>
      </c>
      <c r="L194" s="66">
        <v>275</v>
      </c>
      <c r="M194" s="66">
        <v>237</v>
      </c>
      <c r="N194" s="66">
        <v>237</v>
      </c>
      <c r="O194" s="66">
        <v>245</v>
      </c>
      <c r="P194" s="66">
        <v>267</v>
      </c>
      <c r="Q194" s="66">
        <v>200</v>
      </c>
      <c r="R194" s="84">
        <v>280</v>
      </c>
      <c r="S194" s="88">
        <v>316</v>
      </c>
      <c r="T194" s="88">
        <v>222.2</v>
      </c>
      <c r="U194" s="88">
        <v>250</v>
      </c>
      <c r="V194" s="88">
        <v>250</v>
      </c>
      <c r="W194" s="62">
        <v>200</v>
      </c>
      <c r="X194" s="62">
        <v>275</v>
      </c>
      <c r="Y194" s="62">
        <v>105</v>
      </c>
      <c r="Z194" s="62">
        <v>267</v>
      </c>
      <c r="AA194" s="62">
        <v>145</v>
      </c>
      <c r="AB194" s="62">
        <v>245</v>
      </c>
      <c r="AC194" s="62">
        <v>287</v>
      </c>
      <c r="AD194" s="145">
        <v>245</v>
      </c>
      <c r="AE194" s="145">
        <v>267</v>
      </c>
      <c r="AF194" s="17">
        <v>200</v>
      </c>
      <c r="AG194" s="9">
        <f t="shared" si="145"/>
        <v>249.41333333333333</v>
      </c>
      <c r="AH194" s="10">
        <f t="shared" si="146"/>
        <v>236.94666666666666</v>
      </c>
      <c r="AI194" s="11">
        <f t="shared" si="147"/>
        <v>95.001603763498338</v>
      </c>
      <c r="AJ194" s="1" t="b">
        <f t="shared" si="115"/>
        <v>1</v>
      </c>
      <c r="AK194" s="12"/>
    </row>
    <row r="195" spans="1:37" x14ac:dyDescent="0.25">
      <c r="A195" s="4">
        <v>20</v>
      </c>
      <c r="B195" s="5" t="s">
        <v>23</v>
      </c>
      <c r="C195" s="66">
        <v>75</v>
      </c>
      <c r="D195" s="66">
        <v>78</v>
      </c>
      <c r="E195" s="66">
        <v>70</v>
      </c>
      <c r="F195" s="66">
        <v>100</v>
      </c>
      <c r="G195" s="66">
        <v>100</v>
      </c>
      <c r="H195" s="66">
        <v>90</v>
      </c>
      <c r="I195" s="66">
        <v>70</v>
      </c>
      <c r="J195" s="66">
        <v>85</v>
      </c>
      <c r="K195" s="66">
        <v>85</v>
      </c>
      <c r="L195" s="66">
        <v>120</v>
      </c>
      <c r="M195" s="66">
        <v>112</v>
      </c>
      <c r="N195" s="66">
        <v>80</v>
      </c>
      <c r="O195" s="66"/>
      <c r="P195" s="66">
        <v>65</v>
      </c>
      <c r="Q195" s="66">
        <v>115</v>
      </c>
      <c r="R195" s="84">
        <v>75</v>
      </c>
      <c r="S195" s="88">
        <v>78</v>
      </c>
      <c r="T195" s="88">
        <v>70</v>
      </c>
      <c r="U195" s="88">
        <v>100</v>
      </c>
      <c r="V195" s="88">
        <v>100</v>
      </c>
      <c r="W195" s="62">
        <v>90</v>
      </c>
      <c r="X195" s="62">
        <v>105</v>
      </c>
      <c r="Y195" s="62">
        <v>100</v>
      </c>
      <c r="Z195" s="62">
        <v>86</v>
      </c>
      <c r="AA195" s="62">
        <v>90</v>
      </c>
      <c r="AB195" s="62">
        <v>112</v>
      </c>
      <c r="AC195" s="62">
        <v>105</v>
      </c>
      <c r="AD195" s="145"/>
      <c r="AE195" s="145">
        <v>100</v>
      </c>
      <c r="AF195" s="17">
        <v>115</v>
      </c>
      <c r="AG195" s="9">
        <f t="shared" si="145"/>
        <v>88.928571428571431</v>
      </c>
      <c r="AH195" s="10">
        <f t="shared" si="146"/>
        <v>94.714285714285708</v>
      </c>
      <c r="AI195" s="11">
        <f t="shared" si="147"/>
        <v>106.50602409638554</v>
      </c>
      <c r="AJ195" s="1" t="b">
        <f t="shared" si="115"/>
        <v>1</v>
      </c>
      <c r="AK195" s="12"/>
    </row>
    <row r="196" spans="1:37" x14ac:dyDescent="0.25">
      <c r="A196" s="4">
        <v>21</v>
      </c>
      <c r="B196" s="5" t="s">
        <v>24</v>
      </c>
      <c r="C196" s="66">
        <v>110</v>
      </c>
      <c r="D196" s="66">
        <v>120</v>
      </c>
      <c r="E196" s="66">
        <v>95</v>
      </c>
      <c r="F196" s="66">
        <v>100</v>
      </c>
      <c r="G196" s="66">
        <v>90</v>
      </c>
      <c r="H196" s="66">
        <v>110</v>
      </c>
      <c r="I196" s="66">
        <v>105</v>
      </c>
      <c r="J196" s="66">
        <v>120</v>
      </c>
      <c r="K196" s="66">
        <v>110</v>
      </c>
      <c r="L196" s="66">
        <v>120</v>
      </c>
      <c r="M196" s="66">
        <v>109</v>
      </c>
      <c r="N196" s="66">
        <v>115</v>
      </c>
      <c r="O196" s="66">
        <v>90</v>
      </c>
      <c r="P196" s="66">
        <v>90</v>
      </c>
      <c r="Q196" s="66">
        <v>130</v>
      </c>
      <c r="R196" s="84">
        <v>110</v>
      </c>
      <c r="S196" s="88">
        <v>120</v>
      </c>
      <c r="T196" s="88">
        <v>95</v>
      </c>
      <c r="U196" s="88">
        <v>100</v>
      </c>
      <c r="V196" s="88">
        <v>90</v>
      </c>
      <c r="W196" s="62">
        <v>110</v>
      </c>
      <c r="X196" s="62">
        <v>105</v>
      </c>
      <c r="Y196" s="62">
        <v>120</v>
      </c>
      <c r="Z196" s="62">
        <v>103</v>
      </c>
      <c r="AA196" s="62">
        <v>110</v>
      </c>
      <c r="AB196" s="62">
        <v>102</v>
      </c>
      <c r="AC196" s="62"/>
      <c r="AD196" s="145">
        <v>90</v>
      </c>
      <c r="AE196" s="145">
        <v>100</v>
      </c>
      <c r="AF196" s="17">
        <v>130</v>
      </c>
      <c r="AG196" s="9">
        <f t="shared" si="145"/>
        <v>107.6</v>
      </c>
      <c r="AH196" s="10">
        <f t="shared" si="146"/>
        <v>106.07142857142857</v>
      </c>
      <c r="AI196" s="11">
        <f t="shared" si="147"/>
        <v>98.579394583112062</v>
      </c>
      <c r="AJ196" s="1" t="b">
        <f t="shared" si="115"/>
        <v>1</v>
      </c>
      <c r="AK196" s="12"/>
    </row>
    <row r="197" spans="1:37" x14ac:dyDescent="0.25">
      <c r="A197" s="4">
        <v>22</v>
      </c>
      <c r="B197" s="5" t="s">
        <v>25</v>
      </c>
      <c r="C197" s="66">
        <v>100</v>
      </c>
      <c r="D197" s="66">
        <v>101</v>
      </c>
      <c r="E197" s="66">
        <v>100</v>
      </c>
      <c r="F197" s="66">
        <v>100</v>
      </c>
      <c r="G197" s="66">
        <v>110</v>
      </c>
      <c r="H197" s="66">
        <v>110</v>
      </c>
      <c r="I197" s="66">
        <v>98</v>
      </c>
      <c r="J197" s="66">
        <v>100</v>
      </c>
      <c r="K197" s="66">
        <v>91</v>
      </c>
      <c r="L197" s="66">
        <v>100</v>
      </c>
      <c r="M197" s="66">
        <v>109</v>
      </c>
      <c r="N197" s="66">
        <v>105</v>
      </c>
      <c r="O197" s="66"/>
      <c r="P197" s="66">
        <v>90</v>
      </c>
      <c r="Q197" s="66">
        <v>100</v>
      </c>
      <c r="R197" s="84">
        <v>100</v>
      </c>
      <c r="S197" s="88">
        <v>101</v>
      </c>
      <c r="T197" s="88">
        <v>100</v>
      </c>
      <c r="U197" s="88">
        <v>100</v>
      </c>
      <c r="V197" s="88">
        <v>110</v>
      </c>
      <c r="W197" s="62">
        <v>110</v>
      </c>
      <c r="X197" s="62">
        <v>98</v>
      </c>
      <c r="Y197" s="62">
        <v>100</v>
      </c>
      <c r="Z197" s="62">
        <v>90</v>
      </c>
      <c r="AA197" s="62">
        <v>90</v>
      </c>
      <c r="AB197" s="62">
        <v>102</v>
      </c>
      <c r="AC197" s="62">
        <v>105</v>
      </c>
      <c r="AD197" s="145"/>
      <c r="AE197" s="145">
        <v>100</v>
      </c>
      <c r="AF197" s="17">
        <v>100</v>
      </c>
      <c r="AG197" s="9">
        <f t="shared" si="145"/>
        <v>101</v>
      </c>
      <c r="AH197" s="10">
        <f t="shared" si="146"/>
        <v>100.42857142857143</v>
      </c>
      <c r="AI197" s="11">
        <f t="shared" si="147"/>
        <v>99.434229137199438</v>
      </c>
      <c r="AJ197" s="1" t="b">
        <f t="shared" si="115"/>
        <v>1</v>
      </c>
      <c r="AK197" s="12"/>
    </row>
    <row r="198" spans="1:37" x14ac:dyDescent="0.25">
      <c r="A198" s="4">
        <v>23</v>
      </c>
      <c r="B198" s="5" t="s">
        <v>26</v>
      </c>
      <c r="C198" s="66">
        <v>130</v>
      </c>
      <c r="D198" s="66">
        <v>148</v>
      </c>
      <c r="E198" s="66">
        <v>131</v>
      </c>
      <c r="F198" s="66">
        <v>140</v>
      </c>
      <c r="G198" s="66">
        <v>140</v>
      </c>
      <c r="H198" s="66">
        <v>140</v>
      </c>
      <c r="I198" s="66">
        <v>138</v>
      </c>
      <c r="J198" s="66">
        <v>150</v>
      </c>
      <c r="K198" s="66">
        <v>143</v>
      </c>
      <c r="L198" s="66">
        <v>160</v>
      </c>
      <c r="M198" s="66">
        <v>133</v>
      </c>
      <c r="N198" s="66">
        <v>130</v>
      </c>
      <c r="O198" s="66"/>
      <c r="P198" s="66">
        <v>135</v>
      </c>
      <c r="Q198" s="66">
        <v>160</v>
      </c>
      <c r="R198" s="84">
        <v>130</v>
      </c>
      <c r="S198" s="88">
        <v>148</v>
      </c>
      <c r="T198" s="88">
        <v>131</v>
      </c>
      <c r="U198" s="88">
        <v>140</v>
      </c>
      <c r="V198" s="88">
        <v>140</v>
      </c>
      <c r="W198" s="62">
        <v>140</v>
      </c>
      <c r="X198" s="62">
        <v>138</v>
      </c>
      <c r="Y198" s="62">
        <v>150</v>
      </c>
      <c r="Z198" s="62">
        <v>146</v>
      </c>
      <c r="AA198" s="62">
        <v>145</v>
      </c>
      <c r="AB198" s="62">
        <v>133</v>
      </c>
      <c r="AC198" s="62">
        <v>130</v>
      </c>
      <c r="AD198" s="145"/>
      <c r="AE198" s="145">
        <v>115</v>
      </c>
      <c r="AF198" s="17">
        <v>160</v>
      </c>
      <c r="AG198" s="9">
        <f t="shared" si="145"/>
        <v>141.28571428571428</v>
      </c>
      <c r="AH198" s="10">
        <f t="shared" si="146"/>
        <v>139</v>
      </c>
      <c r="AI198" s="11">
        <f t="shared" si="147"/>
        <v>98.382204246713854</v>
      </c>
      <c r="AJ198" s="1" t="b">
        <f t="shared" si="115"/>
        <v>1</v>
      </c>
      <c r="AK198" s="12"/>
    </row>
    <row r="199" spans="1:37" ht="15.75" thickBot="1" x14ac:dyDescent="0.3">
      <c r="A199" s="31">
        <v>24</v>
      </c>
      <c r="B199" s="47" t="s">
        <v>27</v>
      </c>
      <c r="C199" s="66">
        <v>410</v>
      </c>
      <c r="D199" s="66">
        <v>303</v>
      </c>
      <c r="E199" s="66">
        <v>275</v>
      </c>
      <c r="F199" s="66">
        <v>350</v>
      </c>
      <c r="G199" s="66">
        <v>290</v>
      </c>
      <c r="H199" s="66">
        <v>310</v>
      </c>
      <c r="I199" s="66">
        <v>270</v>
      </c>
      <c r="J199" s="66">
        <v>380</v>
      </c>
      <c r="K199" s="66">
        <v>435</v>
      </c>
      <c r="L199" s="66">
        <v>410</v>
      </c>
      <c r="M199" s="66">
        <v>434</v>
      </c>
      <c r="N199" s="66">
        <v>380</v>
      </c>
      <c r="O199" s="66">
        <v>390</v>
      </c>
      <c r="P199" s="66">
        <v>390</v>
      </c>
      <c r="Q199" s="66">
        <v>375</v>
      </c>
      <c r="R199" s="86">
        <v>410</v>
      </c>
      <c r="S199" s="89">
        <v>303</v>
      </c>
      <c r="T199" s="89">
        <v>275</v>
      </c>
      <c r="U199" s="89">
        <v>350</v>
      </c>
      <c r="V199" s="89">
        <v>290</v>
      </c>
      <c r="W199" s="87">
        <v>310</v>
      </c>
      <c r="X199" s="87">
        <v>392</v>
      </c>
      <c r="Y199" s="87">
        <v>390</v>
      </c>
      <c r="Z199" s="87">
        <v>395</v>
      </c>
      <c r="AA199" s="87">
        <v>410</v>
      </c>
      <c r="AB199" s="87">
        <v>406</v>
      </c>
      <c r="AC199" s="87">
        <v>270</v>
      </c>
      <c r="AD199" s="148">
        <v>390</v>
      </c>
      <c r="AE199" s="148">
        <v>390</v>
      </c>
      <c r="AF199" s="34">
        <v>375</v>
      </c>
      <c r="AG199" s="9">
        <f t="shared" si="145"/>
        <v>360.13333333333333</v>
      </c>
      <c r="AH199" s="10">
        <f t="shared" si="146"/>
        <v>357.06666666666666</v>
      </c>
      <c r="AI199" s="28">
        <f t="shared" si="147"/>
        <v>99.148463532025175</v>
      </c>
      <c r="AJ199" s="1" t="b">
        <f t="shared" si="115"/>
        <v>1</v>
      </c>
      <c r="AK199" s="12"/>
    </row>
    <row r="200" spans="1:37" ht="15.75" thickBot="1" x14ac:dyDescent="0.3">
      <c r="A200" s="4">
        <v>25</v>
      </c>
      <c r="B200" s="97" t="s">
        <v>42</v>
      </c>
      <c r="C200" s="66">
        <v>315</v>
      </c>
      <c r="D200" s="66">
        <v>357</v>
      </c>
      <c r="E200" s="66">
        <v>410</v>
      </c>
      <c r="F200" s="66">
        <v>350</v>
      </c>
      <c r="G200" s="66">
        <v>375</v>
      </c>
      <c r="H200" s="66">
        <v>500</v>
      </c>
      <c r="I200" s="66">
        <v>340</v>
      </c>
      <c r="J200" s="66">
        <v>350</v>
      </c>
      <c r="K200" s="66">
        <v>456</v>
      </c>
      <c r="L200" s="66">
        <v>450</v>
      </c>
      <c r="M200" s="66">
        <v>833</v>
      </c>
      <c r="N200" s="66">
        <v>350</v>
      </c>
      <c r="O200" s="66">
        <v>440</v>
      </c>
      <c r="P200" s="66">
        <v>500</v>
      </c>
      <c r="Q200" s="66">
        <v>845</v>
      </c>
      <c r="R200" s="88">
        <v>315</v>
      </c>
      <c r="S200" s="88">
        <v>357</v>
      </c>
      <c r="T200" s="88">
        <v>410</v>
      </c>
      <c r="U200" s="88">
        <v>350</v>
      </c>
      <c r="V200" s="88">
        <v>375</v>
      </c>
      <c r="W200" s="62">
        <v>500</v>
      </c>
      <c r="X200" s="62">
        <v>406</v>
      </c>
      <c r="Y200" s="62">
        <v>390</v>
      </c>
      <c r="Z200" s="62">
        <v>501</v>
      </c>
      <c r="AA200" s="62">
        <v>700</v>
      </c>
      <c r="AB200" s="62">
        <v>686</v>
      </c>
      <c r="AC200" s="62"/>
      <c r="AD200" s="145">
        <v>440</v>
      </c>
      <c r="AE200" s="145">
        <v>500</v>
      </c>
      <c r="AF200" s="17">
        <v>345</v>
      </c>
      <c r="AG200" s="46">
        <f t="shared" si="145"/>
        <v>458.06666666666666</v>
      </c>
      <c r="AH200" s="10">
        <f t="shared" si="146"/>
        <v>448.21428571428572</v>
      </c>
      <c r="AI200" s="28">
        <f t="shared" si="147"/>
        <v>97.849138199887733</v>
      </c>
      <c r="AJ200" s="1" t="b">
        <f t="shared" si="115"/>
        <v>1</v>
      </c>
      <c r="AK200" s="12"/>
    </row>
    <row r="201" spans="1:37" ht="15.75" thickBot="1" x14ac:dyDescent="0.3">
      <c r="A201" s="31">
        <v>26</v>
      </c>
      <c r="B201" s="97" t="s">
        <v>43</v>
      </c>
      <c r="C201" s="66">
        <v>625</v>
      </c>
      <c r="D201" s="66">
        <v>434</v>
      </c>
      <c r="E201" s="66">
        <v>910</v>
      </c>
      <c r="F201" s="66">
        <v>650</v>
      </c>
      <c r="G201" s="66">
        <v>655</v>
      </c>
      <c r="H201" s="66">
        <v>500</v>
      </c>
      <c r="I201" s="66">
        <v>700</v>
      </c>
      <c r="J201" s="66">
        <v>580</v>
      </c>
      <c r="K201" s="66">
        <v>579</v>
      </c>
      <c r="L201" s="66">
        <v>455</v>
      </c>
      <c r="M201" s="66"/>
      <c r="N201" s="66"/>
      <c r="O201" s="66">
        <v>580</v>
      </c>
      <c r="P201" s="66">
        <v>850</v>
      </c>
      <c r="Q201" s="66">
        <v>690</v>
      </c>
      <c r="R201" s="88">
        <v>625</v>
      </c>
      <c r="S201" s="88">
        <v>434</v>
      </c>
      <c r="T201" s="88">
        <v>910</v>
      </c>
      <c r="U201" s="88">
        <v>650</v>
      </c>
      <c r="V201" s="88">
        <v>655</v>
      </c>
      <c r="W201" s="62">
        <v>500</v>
      </c>
      <c r="X201" s="62">
        <v>700</v>
      </c>
      <c r="Y201" s="62">
        <v>650</v>
      </c>
      <c r="Z201" s="62">
        <v>658</v>
      </c>
      <c r="AA201" s="62">
        <v>950</v>
      </c>
      <c r="AB201" s="62">
        <v>644</v>
      </c>
      <c r="AC201" s="62"/>
      <c r="AD201" s="145">
        <v>580</v>
      </c>
      <c r="AE201" s="145">
        <v>600</v>
      </c>
      <c r="AF201" s="17">
        <v>490</v>
      </c>
      <c r="AG201" s="46">
        <f t="shared" si="145"/>
        <v>631.38461538461536</v>
      </c>
      <c r="AH201" s="10">
        <f t="shared" si="146"/>
        <v>646.14285714285711</v>
      </c>
      <c r="AI201" s="28">
        <f t="shared" si="147"/>
        <v>102.33744082428294</v>
      </c>
      <c r="AJ201" s="1" t="b">
        <f t="shared" si="115"/>
        <v>1</v>
      </c>
      <c r="AK201" s="12"/>
    </row>
    <row r="202" spans="1:37" ht="15.75" thickBot="1" x14ac:dyDescent="0.3">
      <c r="A202" s="4">
        <v>27</v>
      </c>
      <c r="B202" s="36" t="s">
        <v>28</v>
      </c>
      <c r="C202" s="66"/>
      <c r="D202" s="66">
        <v>2387.5</v>
      </c>
      <c r="E202" s="66">
        <v>1300</v>
      </c>
      <c r="F202" s="66"/>
      <c r="G202" s="66"/>
      <c r="H202" s="66"/>
      <c r="I202" s="66"/>
      <c r="J202" s="66"/>
      <c r="K202" s="66"/>
      <c r="L202" s="66"/>
      <c r="M202" s="66">
        <v>1300</v>
      </c>
      <c r="N202" s="66"/>
      <c r="O202" s="66"/>
      <c r="P202" s="66"/>
      <c r="Q202" s="66"/>
      <c r="R202" s="88"/>
      <c r="S202" s="88">
        <v>2387.5</v>
      </c>
      <c r="T202" s="88">
        <v>1300</v>
      </c>
      <c r="U202" s="88"/>
      <c r="V202" s="88"/>
      <c r="W202" s="62"/>
      <c r="X202" s="62"/>
      <c r="Y202" s="62"/>
      <c r="Z202" s="62"/>
      <c r="AA202" s="62"/>
      <c r="AB202" s="62">
        <v>1240</v>
      </c>
      <c r="AC202" s="62"/>
      <c r="AD202" s="145"/>
      <c r="AE202" s="145"/>
      <c r="AF202" s="17"/>
      <c r="AG202" s="46">
        <f t="shared" si="145"/>
        <v>1662.5</v>
      </c>
      <c r="AH202" s="10">
        <f t="shared" si="146"/>
        <v>1642.5</v>
      </c>
      <c r="AI202" s="28">
        <f t="shared" si="147"/>
        <v>98.796992481203006</v>
      </c>
      <c r="AJ202" s="1" t="b">
        <f t="shared" si="115"/>
        <v>1</v>
      </c>
      <c r="AK202" s="12"/>
    </row>
    <row r="203" spans="1:37" ht="15.75" thickBot="1" x14ac:dyDescent="0.3">
      <c r="A203" s="31">
        <v>28</v>
      </c>
      <c r="B203" s="36" t="s">
        <v>29</v>
      </c>
      <c r="C203" s="66"/>
      <c r="D203" s="66">
        <v>1650</v>
      </c>
      <c r="E203" s="66"/>
      <c r="F203" s="66"/>
      <c r="G203" s="66"/>
      <c r="H203" s="66"/>
      <c r="I203" s="66"/>
      <c r="J203" s="66"/>
      <c r="K203" s="66"/>
      <c r="L203" s="66"/>
      <c r="M203" s="66">
        <v>1553</v>
      </c>
      <c r="N203" s="66"/>
      <c r="O203" s="66"/>
      <c r="P203" s="66"/>
      <c r="Q203" s="66"/>
      <c r="R203" s="88"/>
      <c r="S203" s="88">
        <v>1650</v>
      </c>
      <c r="T203" s="88"/>
      <c r="U203" s="88"/>
      <c r="V203" s="88"/>
      <c r="W203" s="62"/>
      <c r="X203" s="62"/>
      <c r="Y203" s="62"/>
      <c r="Z203" s="62"/>
      <c r="AA203" s="62"/>
      <c r="AB203" s="62">
        <v>1408</v>
      </c>
      <c r="AC203" s="62"/>
      <c r="AD203" s="145"/>
      <c r="AE203" s="145"/>
      <c r="AF203" s="17"/>
      <c r="AG203" s="46">
        <f t="shared" si="145"/>
        <v>1601.5</v>
      </c>
      <c r="AH203" s="10">
        <f t="shared" si="146"/>
        <v>1529</v>
      </c>
      <c r="AI203" s="28">
        <f t="shared" si="147"/>
        <v>95.472994068061183</v>
      </c>
      <c r="AJ203" s="1" t="b">
        <f t="shared" si="115"/>
        <v>1</v>
      </c>
      <c r="AK203" s="12"/>
    </row>
    <row r="204" spans="1:37" ht="15.75" thickBot="1" x14ac:dyDescent="0.3">
      <c r="A204" s="4">
        <v>29</v>
      </c>
      <c r="B204" s="36" t="s">
        <v>30</v>
      </c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>
        <v>1250</v>
      </c>
      <c r="N204" s="66"/>
      <c r="O204" s="66"/>
      <c r="P204" s="66"/>
      <c r="Q204" s="66"/>
      <c r="R204" s="88"/>
      <c r="S204" s="88"/>
      <c r="T204" s="88"/>
      <c r="U204" s="88"/>
      <c r="V204" s="88"/>
      <c r="W204" s="62"/>
      <c r="X204" s="62"/>
      <c r="Y204" s="62"/>
      <c r="Z204" s="62"/>
      <c r="AA204" s="62"/>
      <c r="AB204" s="62">
        <v>1140</v>
      </c>
      <c r="AC204" s="62"/>
      <c r="AD204" s="145"/>
      <c r="AE204" s="145"/>
      <c r="AF204" s="17"/>
      <c r="AG204" s="46">
        <f t="shared" si="145"/>
        <v>1250</v>
      </c>
      <c r="AH204" s="10">
        <f t="shared" si="146"/>
        <v>1140</v>
      </c>
      <c r="AI204" s="28">
        <f t="shared" si="147"/>
        <v>91.2</v>
      </c>
      <c r="AJ204" s="1" t="b">
        <f t="shared" si="115"/>
        <v>1</v>
      </c>
      <c r="AK204" s="12"/>
    </row>
    <row r="205" spans="1:37" ht="15.75" thickBot="1" x14ac:dyDescent="0.3">
      <c r="A205" s="23">
        <v>30</v>
      </c>
      <c r="B205" s="38" t="s">
        <v>31</v>
      </c>
      <c r="C205" s="66"/>
      <c r="D205" s="66"/>
      <c r="E205" s="66"/>
      <c r="F205" s="66"/>
      <c r="G205" s="66"/>
      <c r="H205" s="66"/>
      <c r="I205" s="66"/>
      <c r="J205" s="66">
        <v>1444</v>
      </c>
      <c r="K205" s="66"/>
      <c r="L205" s="66"/>
      <c r="M205" s="66">
        <v>1080</v>
      </c>
      <c r="N205" s="66">
        <v>1444</v>
      </c>
      <c r="O205" s="66">
        <v>1470</v>
      </c>
      <c r="P205" s="66">
        <v>1200</v>
      </c>
      <c r="Q205" s="66"/>
      <c r="R205" s="64"/>
      <c r="S205" s="64"/>
      <c r="T205" s="64"/>
      <c r="U205" s="64"/>
      <c r="V205" s="64"/>
      <c r="W205" s="63"/>
      <c r="X205" s="63">
        <v>1000</v>
      </c>
      <c r="Y205" s="63">
        <v>1444</v>
      </c>
      <c r="Z205" s="63"/>
      <c r="AA205" s="63"/>
      <c r="AB205" s="63">
        <v>1140</v>
      </c>
      <c r="AC205" s="63"/>
      <c r="AD205" s="147">
        <v>1470</v>
      </c>
      <c r="AE205" s="147">
        <v>1200</v>
      </c>
      <c r="AF205" s="26"/>
      <c r="AG205" s="37">
        <f t="shared" si="145"/>
        <v>1327.6</v>
      </c>
      <c r="AH205" s="27">
        <f t="shared" si="146"/>
        <v>1250.8</v>
      </c>
      <c r="AI205" s="28">
        <f t="shared" si="147"/>
        <v>94.215125037661949</v>
      </c>
      <c r="AJ205" s="1" t="b">
        <f t="shared" si="115"/>
        <v>1</v>
      </c>
      <c r="AK205" s="12"/>
    </row>
    <row r="206" spans="1:37" ht="15.75" thickBot="1" x14ac:dyDescent="0.3">
      <c r="AK206" s="12"/>
    </row>
    <row r="207" spans="1:37" x14ac:dyDescent="0.25">
      <c r="A207" s="222" t="s">
        <v>0</v>
      </c>
      <c r="B207" s="225" t="s">
        <v>1</v>
      </c>
      <c r="C207" s="228">
        <f>AH174</f>
        <v>46203</v>
      </c>
      <c r="D207" s="229"/>
      <c r="E207" s="229"/>
      <c r="F207" s="229"/>
      <c r="G207" s="229"/>
      <c r="H207" s="229"/>
      <c r="I207" s="229"/>
      <c r="J207" s="229"/>
      <c r="K207" s="229"/>
      <c r="L207" s="229"/>
      <c r="M207" s="229"/>
      <c r="N207" s="229"/>
      <c r="O207" s="229"/>
      <c r="P207" s="229"/>
      <c r="Q207" s="230"/>
      <c r="R207" s="231">
        <v>46234</v>
      </c>
      <c r="S207" s="232"/>
      <c r="T207" s="232"/>
      <c r="U207" s="232"/>
      <c r="V207" s="232"/>
      <c r="W207" s="232"/>
      <c r="X207" s="232"/>
      <c r="Y207" s="232"/>
      <c r="Z207" s="232"/>
      <c r="AA207" s="232"/>
      <c r="AB207" s="232"/>
      <c r="AC207" s="232"/>
      <c r="AD207" s="232"/>
      <c r="AE207" s="232"/>
      <c r="AF207" s="233"/>
      <c r="AG207" s="234" t="s">
        <v>2</v>
      </c>
      <c r="AH207" s="239"/>
      <c r="AI207" s="219" t="s">
        <v>3</v>
      </c>
      <c r="AK207" s="12"/>
    </row>
    <row r="208" spans="1:37" ht="29.25" customHeight="1" x14ac:dyDescent="0.25">
      <c r="A208" s="223"/>
      <c r="B208" s="226"/>
      <c r="C208" s="213" t="s">
        <v>53</v>
      </c>
      <c r="D208" s="214"/>
      <c r="E208" s="214"/>
      <c r="F208" s="214"/>
      <c r="G208" s="214"/>
      <c r="H208" s="215"/>
      <c r="I208" s="213" t="s">
        <v>54</v>
      </c>
      <c r="J208" s="214"/>
      <c r="K208" s="214"/>
      <c r="L208" s="214"/>
      <c r="M208" s="214"/>
      <c r="N208" s="215"/>
      <c r="O208" s="213" t="s">
        <v>55</v>
      </c>
      <c r="P208" s="240"/>
      <c r="Q208" s="241"/>
      <c r="R208" s="216" t="s">
        <v>53</v>
      </c>
      <c r="S208" s="217"/>
      <c r="T208" s="217"/>
      <c r="U208" s="217"/>
      <c r="V208" s="217"/>
      <c r="W208" s="218"/>
      <c r="X208" s="243" t="s">
        <v>54</v>
      </c>
      <c r="Y208" s="244"/>
      <c r="Z208" s="244"/>
      <c r="AA208" s="244"/>
      <c r="AB208" s="244"/>
      <c r="AC208" s="245"/>
      <c r="AD208" s="246" t="s">
        <v>55</v>
      </c>
      <c r="AE208" s="247"/>
      <c r="AF208" s="248"/>
      <c r="AG208" s="207">
        <f>C207</f>
        <v>46203</v>
      </c>
      <c r="AH208" s="211">
        <f>R207</f>
        <v>46234</v>
      </c>
      <c r="AI208" s="220"/>
      <c r="AK208" s="12"/>
    </row>
    <row r="209" spans="1:37" ht="30.75" customHeight="1" x14ac:dyDescent="0.25">
      <c r="A209" s="224"/>
      <c r="B209" s="227"/>
      <c r="C209" s="123" t="s">
        <v>56</v>
      </c>
      <c r="D209" s="119" t="s">
        <v>57</v>
      </c>
      <c r="E209" s="119" t="s">
        <v>58</v>
      </c>
      <c r="F209" s="119" t="s">
        <v>59</v>
      </c>
      <c r="G209" s="119" t="s">
        <v>60</v>
      </c>
      <c r="H209" s="120" t="s">
        <v>61</v>
      </c>
      <c r="I209" s="122" t="s">
        <v>62</v>
      </c>
      <c r="J209" s="117" t="s">
        <v>63</v>
      </c>
      <c r="K209" s="117" t="s">
        <v>64</v>
      </c>
      <c r="L209" s="117" t="s">
        <v>65</v>
      </c>
      <c r="M209" s="117" t="s">
        <v>66</v>
      </c>
      <c r="N209" s="118" t="s">
        <v>67</v>
      </c>
      <c r="O209" s="127" t="s">
        <v>68</v>
      </c>
      <c r="P209" s="127" t="s">
        <v>69</v>
      </c>
      <c r="Q209" s="137" t="s">
        <v>70</v>
      </c>
      <c r="R209" s="48" t="str">
        <f>C209</f>
        <v>Белочка</v>
      </c>
      <c r="S209" s="48" t="str">
        <f t="shared" ref="S209" si="148">D209</f>
        <v>Холкам</v>
      </c>
      <c r="T209" s="48" t="str">
        <f t="shared" ref="T209" si="149">E209</f>
        <v>Валентина</v>
      </c>
      <c r="U209" s="48" t="str">
        <f t="shared" ref="U209" si="150">F209</f>
        <v>Виола</v>
      </c>
      <c r="V209" s="48" t="str">
        <f t="shared" ref="V209" si="151">G209</f>
        <v>Центр</v>
      </c>
      <c r="W209" s="48" t="str">
        <f t="shared" ref="W209" si="152">H209</f>
        <v>Левушка</v>
      </c>
      <c r="X209" s="48" t="str">
        <f t="shared" ref="X209" si="153">I209</f>
        <v>Бригантина</v>
      </c>
      <c r="Y209" s="48" t="str">
        <f t="shared" ref="Y209" si="154">J209</f>
        <v>Чипполино</v>
      </c>
      <c r="Z209" s="48" t="str">
        <f t="shared" ref="Z209" si="155">K209</f>
        <v>Исток</v>
      </c>
      <c r="AA209" s="48" t="str">
        <f t="shared" ref="AA209" si="156">L209</f>
        <v>Галина</v>
      </c>
      <c r="AB209" s="48" t="str">
        <f t="shared" ref="AB209" si="157">M209</f>
        <v>Виктория</v>
      </c>
      <c r="AC209" s="48" t="str">
        <f t="shared" ref="AC209" si="158">N209</f>
        <v>Феникс</v>
      </c>
      <c r="AD209" s="48" t="str">
        <f t="shared" ref="AD209" si="159">O209</f>
        <v>Мария</v>
      </c>
      <c r="AE209" s="48" t="str">
        <f t="shared" ref="AE209" si="160">P209</f>
        <v>Татьяна</v>
      </c>
      <c r="AF209" s="48" t="str">
        <f t="shared" ref="AF209" si="161">Q209</f>
        <v>Всё для Вас</v>
      </c>
      <c r="AG209" s="208"/>
      <c r="AH209" s="212"/>
      <c r="AI209" s="221"/>
      <c r="AK209" s="12"/>
    </row>
    <row r="210" spans="1:37" x14ac:dyDescent="0.25">
      <c r="A210" s="4">
        <v>1</v>
      </c>
      <c r="B210" s="5" t="s">
        <v>4</v>
      </c>
      <c r="C210" s="66">
        <v>1380</v>
      </c>
      <c r="D210" s="70">
        <v>1433</v>
      </c>
      <c r="E210" s="70">
        <v>1300</v>
      </c>
      <c r="F210" s="70">
        <v>1200</v>
      </c>
      <c r="G210" s="70">
        <v>1330</v>
      </c>
      <c r="H210" s="67">
        <v>1240</v>
      </c>
      <c r="I210" s="67">
        <v>1050</v>
      </c>
      <c r="J210" s="67">
        <v>1500</v>
      </c>
      <c r="K210" s="67">
        <v>1232</v>
      </c>
      <c r="L210" s="67">
        <v>1050</v>
      </c>
      <c r="M210" s="67">
        <v>1234</v>
      </c>
      <c r="N210" s="67">
        <v>1134</v>
      </c>
      <c r="O210" s="128">
        <v>1300</v>
      </c>
      <c r="P210" s="128">
        <v>1300</v>
      </c>
      <c r="Q210" s="30">
        <v>1200</v>
      </c>
      <c r="R210" s="201">
        <v>1380</v>
      </c>
      <c r="S210" s="198">
        <v>1433</v>
      </c>
      <c r="T210" s="198">
        <v>1100</v>
      </c>
      <c r="U210" s="198">
        <v>1200</v>
      </c>
      <c r="V210" s="198">
        <v>1370</v>
      </c>
      <c r="W210" s="203">
        <v>1240</v>
      </c>
      <c r="X210" s="62">
        <v>1050</v>
      </c>
      <c r="Y210" s="62">
        <v>1500</v>
      </c>
      <c r="Z210" s="62">
        <v>1232</v>
      </c>
      <c r="AA210" s="62">
        <v>1050</v>
      </c>
      <c r="AB210" s="62">
        <v>1234</v>
      </c>
      <c r="AC210" s="62">
        <v>1134</v>
      </c>
      <c r="AD210" s="145">
        <v>1300</v>
      </c>
      <c r="AE210" s="145">
        <v>1100</v>
      </c>
      <c r="AF210" s="17">
        <v>1200</v>
      </c>
      <c r="AG210" s="9">
        <f t="shared" ref="AG210:AG239" si="162">AVERAGE(C210:Q210)</f>
        <v>1258.8666666666666</v>
      </c>
      <c r="AH210" s="10">
        <f t="shared" ref="AH210:AH239" si="163">AVERAGE(R210:AF210)</f>
        <v>1234.8666666666666</v>
      </c>
      <c r="AI210" s="11">
        <f t="shared" si="147"/>
        <v>98.093523274903347</v>
      </c>
      <c r="AJ210" s="1" t="b">
        <f t="shared" ref="AJ210:AJ269" si="164">AG210=AH176</f>
        <v>1</v>
      </c>
      <c r="AK210" s="12"/>
    </row>
    <row r="211" spans="1:37" x14ac:dyDescent="0.25">
      <c r="A211" s="4">
        <v>2</v>
      </c>
      <c r="B211" s="5" t="s">
        <v>5</v>
      </c>
      <c r="C211" s="66">
        <v>560</v>
      </c>
      <c r="D211" s="70">
        <v>842</v>
      </c>
      <c r="E211" s="70">
        <v>580</v>
      </c>
      <c r="F211" s="70">
        <v>580</v>
      </c>
      <c r="G211" s="70">
        <v>590</v>
      </c>
      <c r="H211" s="67">
        <v>600</v>
      </c>
      <c r="I211" s="67">
        <v>500</v>
      </c>
      <c r="J211" s="67">
        <v>550</v>
      </c>
      <c r="K211" s="67">
        <v>491</v>
      </c>
      <c r="L211" s="67">
        <v>600</v>
      </c>
      <c r="M211" s="67">
        <v>494</v>
      </c>
      <c r="N211" s="67">
        <v>777</v>
      </c>
      <c r="O211" s="128">
        <v>680</v>
      </c>
      <c r="P211" s="128">
        <v>600</v>
      </c>
      <c r="Q211" s="30">
        <v>810</v>
      </c>
      <c r="R211" s="201">
        <v>710</v>
      </c>
      <c r="S211" s="198">
        <v>690</v>
      </c>
      <c r="T211" s="198">
        <v>595</v>
      </c>
      <c r="U211" s="198">
        <v>580</v>
      </c>
      <c r="V211" s="198">
        <v>610</v>
      </c>
      <c r="W211" s="203">
        <v>600</v>
      </c>
      <c r="X211" s="62">
        <v>500</v>
      </c>
      <c r="Y211" s="62">
        <v>550</v>
      </c>
      <c r="Z211" s="62">
        <v>491</v>
      </c>
      <c r="AA211" s="62">
        <v>600</v>
      </c>
      <c r="AB211" s="62">
        <v>494</v>
      </c>
      <c r="AC211" s="62">
        <v>777</v>
      </c>
      <c r="AD211" s="145">
        <v>680</v>
      </c>
      <c r="AE211" s="145">
        <v>680</v>
      </c>
      <c r="AF211" s="17">
        <v>810</v>
      </c>
      <c r="AG211" s="9">
        <f t="shared" si="162"/>
        <v>616.93333333333328</v>
      </c>
      <c r="AH211" s="10">
        <f t="shared" si="163"/>
        <v>624.4666666666667</v>
      </c>
      <c r="AI211" s="11">
        <f t="shared" si="147"/>
        <v>101.22109358115412</v>
      </c>
      <c r="AJ211" s="1" t="b">
        <f t="shared" si="164"/>
        <v>1</v>
      </c>
      <c r="AK211" s="12"/>
    </row>
    <row r="212" spans="1:37" x14ac:dyDescent="0.25">
      <c r="A212" s="4">
        <v>3</v>
      </c>
      <c r="B212" s="13" t="s">
        <v>6</v>
      </c>
      <c r="C212" s="66">
        <v>950</v>
      </c>
      <c r="D212" s="70"/>
      <c r="E212" s="70"/>
      <c r="F212" s="70">
        <v>1400</v>
      </c>
      <c r="G212" s="70"/>
      <c r="H212" s="67"/>
      <c r="I212" s="67">
        <v>1540</v>
      </c>
      <c r="J212" s="67"/>
      <c r="K212" s="67"/>
      <c r="L212" s="67"/>
      <c r="M212" s="67"/>
      <c r="N212" s="67">
        <v>1593</v>
      </c>
      <c r="O212" s="128"/>
      <c r="P212" s="128"/>
      <c r="Q212" s="30"/>
      <c r="R212" s="201">
        <v>950</v>
      </c>
      <c r="S212" s="198"/>
      <c r="T212" s="198"/>
      <c r="U212" s="198">
        <v>1400</v>
      </c>
      <c r="V212" s="198"/>
      <c r="W212" s="203"/>
      <c r="X212" s="62">
        <v>1540</v>
      </c>
      <c r="Y212" s="62"/>
      <c r="Z212" s="62"/>
      <c r="AA212" s="62"/>
      <c r="AB212" s="62"/>
      <c r="AC212" s="62">
        <v>1593</v>
      </c>
      <c r="AD212" s="145"/>
      <c r="AE212" s="145"/>
      <c r="AF212" s="17"/>
      <c r="AG212" s="9">
        <f t="shared" si="162"/>
        <v>1370.75</v>
      </c>
      <c r="AH212" s="10">
        <f t="shared" si="163"/>
        <v>1370.75</v>
      </c>
      <c r="AI212" s="11">
        <f t="shared" si="147"/>
        <v>100</v>
      </c>
      <c r="AJ212" s="1" t="b">
        <f t="shared" si="164"/>
        <v>1</v>
      </c>
      <c r="AK212" s="12"/>
    </row>
    <row r="213" spans="1:37" x14ac:dyDescent="0.25">
      <c r="A213" s="4">
        <v>4</v>
      </c>
      <c r="B213" s="13" t="s">
        <v>7</v>
      </c>
      <c r="C213" s="66">
        <v>410</v>
      </c>
      <c r="D213" s="70">
        <v>545</v>
      </c>
      <c r="E213" s="70">
        <v>390</v>
      </c>
      <c r="F213" s="70">
        <v>380</v>
      </c>
      <c r="G213" s="70">
        <v>400</v>
      </c>
      <c r="H213" s="67">
        <v>400</v>
      </c>
      <c r="I213" s="67">
        <v>415</v>
      </c>
      <c r="J213" s="67">
        <v>395</v>
      </c>
      <c r="K213" s="67">
        <v>406</v>
      </c>
      <c r="L213" s="67">
        <v>426</v>
      </c>
      <c r="M213" s="67">
        <v>365</v>
      </c>
      <c r="N213" s="67">
        <v>893</v>
      </c>
      <c r="O213" s="128">
        <v>375</v>
      </c>
      <c r="P213" s="128">
        <v>395</v>
      </c>
      <c r="Q213" s="30">
        <v>385</v>
      </c>
      <c r="R213" s="201">
        <v>340</v>
      </c>
      <c r="S213" s="198">
        <v>445.94</v>
      </c>
      <c r="T213" s="198">
        <v>390</v>
      </c>
      <c r="U213" s="198">
        <v>380</v>
      </c>
      <c r="V213" s="198">
        <v>400</v>
      </c>
      <c r="W213" s="203">
        <v>400</v>
      </c>
      <c r="X213" s="62">
        <v>415</v>
      </c>
      <c r="Y213" s="62">
        <v>395</v>
      </c>
      <c r="Z213" s="62">
        <v>406</v>
      </c>
      <c r="AA213" s="62">
        <v>426</v>
      </c>
      <c r="AB213" s="62">
        <v>365</v>
      </c>
      <c r="AC213" s="62">
        <v>893</v>
      </c>
      <c r="AD213" s="145">
        <v>375</v>
      </c>
      <c r="AE213" s="145">
        <v>380</v>
      </c>
      <c r="AF213" s="17">
        <v>385</v>
      </c>
      <c r="AG213" s="9">
        <f t="shared" si="162"/>
        <v>438.66666666666669</v>
      </c>
      <c r="AH213" s="10">
        <f t="shared" si="163"/>
        <v>426.39600000000002</v>
      </c>
      <c r="AI213" s="11">
        <f t="shared" si="147"/>
        <v>97.202735562310025</v>
      </c>
      <c r="AJ213" s="1" t="b">
        <f t="shared" si="164"/>
        <v>1</v>
      </c>
      <c r="AK213" s="12"/>
    </row>
    <row r="214" spans="1:37" x14ac:dyDescent="0.25">
      <c r="A214" s="4">
        <v>5</v>
      </c>
      <c r="B214" s="5" t="s">
        <v>8</v>
      </c>
      <c r="C214" s="66"/>
      <c r="D214" s="70">
        <v>160</v>
      </c>
      <c r="E214" s="70"/>
      <c r="F214" s="70"/>
      <c r="G214" s="70">
        <v>100</v>
      </c>
      <c r="H214" s="67"/>
      <c r="I214" s="67"/>
      <c r="J214" s="67"/>
      <c r="K214" s="67"/>
      <c r="L214" s="67"/>
      <c r="M214" s="67">
        <v>245</v>
      </c>
      <c r="N214" s="67">
        <v>300</v>
      </c>
      <c r="O214" s="128">
        <v>275</v>
      </c>
      <c r="P214" s="128">
        <v>250</v>
      </c>
      <c r="Q214" s="30"/>
      <c r="R214" s="201"/>
      <c r="S214" s="198">
        <v>160</v>
      </c>
      <c r="T214" s="198"/>
      <c r="U214" s="198"/>
      <c r="V214" s="198">
        <v>100</v>
      </c>
      <c r="W214" s="203"/>
      <c r="X214" s="62"/>
      <c r="Y214" s="62"/>
      <c r="Z214" s="62"/>
      <c r="AA214" s="62"/>
      <c r="AB214" s="62">
        <v>245</v>
      </c>
      <c r="AC214" s="62">
        <v>300</v>
      </c>
      <c r="AD214" s="145">
        <v>275</v>
      </c>
      <c r="AE214" s="145">
        <v>260</v>
      </c>
      <c r="AF214" s="17"/>
      <c r="AG214" s="9">
        <f t="shared" si="162"/>
        <v>221.66666666666666</v>
      </c>
      <c r="AH214" s="10">
        <f t="shared" si="163"/>
        <v>223.33333333333334</v>
      </c>
      <c r="AI214" s="11">
        <f t="shared" si="147"/>
        <v>100.75187969924812</v>
      </c>
      <c r="AJ214" s="1" t="b">
        <f t="shared" si="164"/>
        <v>1</v>
      </c>
      <c r="AK214" s="12"/>
    </row>
    <row r="215" spans="1:37" x14ac:dyDescent="0.25">
      <c r="A215" s="4">
        <v>6</v>
      </c>
      <c r="B215" s="5" t="s">
        <v>9</v>
      </c>
      <c r="C215" s="66">
        <v>1320</v>
      </c>
      <c r="D215" s="70">
        <v>578</v>
      </c>
      <c r="E215" s="70">
        <v>1470</v>
      </c>
      <c r="F215" s="70">
        <v>1600</v>
      </c>
      <c r="G215" s="70">
        <v>625</v>
      </c>
      <c r="H215" s="67">
        <v>1100</v>
      </c>
      <c r="I215" s="67">
        <v>1750</v>
      </c>
      <c r="J215" s="67">
        <v>2062</v>
      </c>
      <c r="K215" s="67">
        <v>1900</v>
      </c>
      <c r="L215" s="67">
        <v>1400</v>
      </c>
      <c r="M215" s="67">
        <v>1500</v>
      </c>
      <c r="N215" s="67">
        <v>1722</v>
      </c>
      <c r="O215" s="128">
        <v>1684</v>
      </c>
      <c r="P215" s="128">
        <v>1900</v>
      </c>
      <c r="Q215" s="30">
        <v>1732.5</v>
      </c>
      <c r="R215" s="201">
        <v>1320</v>
      </c>
      <c r="S215" s="198">
        <v>1609</v>
      </c>
      <c r="T215" s="198">
        <v>1470</v>
      </c>
      <c r="U215" s="198">
        <v>1600</v>
      </c>
      <c r="V215" s="198">
        <v>625</v>
      </c>
      <c r="W215" s="203">
        <v>1100</v>
      </c>
      <c r="X215" s="62">
        <v>1750</v>
      </c>
      <c r="Y215" s="62">
        <v>2062</v>
      </c>
      <c r="Z215" s="62">
        <v>1900</v>
      </c>
      <c r="AA215" s="62">
        <v>1400</v>
      </c>
      <c r="AB215" s="62">
        <v>1500</v>
      </c>
      <c r="AC215" s="62">
        <v>1722</v>
      </c>
      <c r="AD215" s="145">
        <v>1684</v>
      </c>
      <c r="AE215" s="145">
        <v>1900</v>
      </c>
      <c r="AF215" s="17">
        <v>1732.5</v>
      </c>
      <c r="AG215" s="9">
        <f t="shared" si="162"/>
        <v>1489.5666666666666</v>
      </c>
      <c r="AH215" s="10">
        <f t="shared" si="163"/>
        <v>1558.3</v>
      </c>
      <c r="AI215" s="11">
        <f t="shared" si="147"/>
        <v>104.61431736299147</v>
      </c>
      <c r="AJ215" s="1" t="b">
        <f t="shared" si="164"/>
        <v>1</v>
      </c>
      <c r="AK215" s="12"/>
    </row>
    <row r="216" spans="1:37" x14ac:dyDescent="0.25">
      <c r="A216" s="4">
        <v>7</v>
      </c>
      <c r="B216" s="5" t="s">
        <v>10</v>
      </c>
      <c r="C216" s="66">
        <v>187</v>
      </c>
      <c r="D216" s="70">
        <v>271</v>
      </c>
      <c r="E216" s="70">
        <v>200</v>
      </c>
      <c r="F216" s="70">
        <v>220</v>
      </c>
      <c r="G216" s="70">
        <v>190</v>
      </c>
      <c r="H216" s="67">
        <v>210</v>
      </c>
      <c r="I216" s="67">
        <v>202</v>
      </c>
      <c r="J216" s="67">
        <v>200</v>
      </c>
      <c r="K216" s="67">
        <v>223</v>
      </c>
      <c r="L216" s="67">
        <v>230</v>
      </c>
      <c r="M216" s="67">
        <v>195</v>
      </c>
      <c r="N216" s="67">
        <v>218</v>
      </c>
      <c r="O216" s="128">
        <v>225</v>
      </c>
      <c r="P216" s="128">
        <v>230</v>
      </c>
      <c r="Q216" s="30">
        <v>225</v>
      </c>
      <c r="R216" s="201">
        <v>187</v>
      </c>
      <c r="S216" s="198">
        <v>231</v>
      </c>
      <c r="T216" s="198">
        <v>215</v>
      </c>
      <c r="U216" s="198">
        <v>220</v>
      </c>
      <c r="V216" s="198">
        <v>190</v>
      </c>
      <c r="W216" s="203">
        <v>200</v>
      </c>
      <c r="X216" s="62">
        <v>202</v>
      </c>
      <c r="Y216" s="62">
        <v>200</v>
      </c>
      <c r="Z216" s="62">
        <v>223</v>
      </c>
      <c r="AA216" s="62">
        <v>230</v>
      </c>
      <c r="AB216" s="62">
        <v>195</v>
      </c>
      <c r="AC216" s="62">
        <v>218</v>
      </c>
      <c r="AD216" s="145">
        <v>225</v>
      </c>
      <c r="AE216" s="145">
        <v>230</v>
      </c>
      <c r="AF216" s="17">
        <v>225</v>
      </c>
      <c r="AG216" s="9">
        <f t="shared" si="162"/>
        <v>215.06666666666666</v>
      </c>
      <c r="AH216" s="10">
        <f t="shared" si="163"/>
        <v>212.73333333333332</v>
      </c>
      <c r="AI216" s="11">
        <f t="shared" si="147"/>
        <v>98.915065096094239</v>
      </c>
      <c r="AJ216" s="1" t="b">
        <f t="shared" si="164"/>
        <v>1</v>
      </c>
      <c r="AK216" s="12"/>
    </row>
    <row r="217" spans="1:37" s="40" customFormat="1" x14ac:dyDescent="0.25">
      <c r="A217" s="41">
        <v>8</v>
      </c>
      <c r="B217" s="42" t="s">
        <v>11</v>
      </c>
      <c r="C217" s="73">
        <v>180</v>
      </c>
      <c r="D217" s="75">
        <v>151</v>
      </c>
      <c r="E217" s="75">
        <v>160</v>
      </c>
      <c r="F217" s="75">
        <v>170</v>
      </c>
      <c r="G217" s="75">
        <v>140</v>
      </c>
      <c r="H217" s="74">
        <v>190</v>
      </c>
      <c r="I217" s="74">
        <v>165</v>
      </c>
      <c r="J217" s="74">
        <v>185</v>
      </c>
      <c r="K217" s="74">
        <v>212</v>
      </c>
      <c r="L217" s="74">
        <v>190</v>
      </c>
      <c r="M217" s="74">
        <v>175</v>
      </c>
      <c r="N217" s="74">
        <v>346</v>
      </c>
      <c r="O217" s="131">
        <v>185</v>
      </c>
      <c r="P217" s="131">
        <v>245</v>
      </c>
      <c r="Q217" s="43">
        <v>225</v>
      </c>
      <c r="R217" s="202">
        <v>150</v>
      </c>
      <c r="S217" s="199">
        <v>159</v>
      </c>
      <c r="T217" s="199">
        <v>130</v>
      </c>
      <c r="U217" s="199">
        <v>170</v>
      </c>
      <c r="V217" s="199">
        <v>140</v>
      </c>
      <c r="W217" s="204">
        <v>140</v>
      </c>
      <c r="X217" s="62">
        <v>165</v>
      </c>
      <c r="Y217" s="62">
        <v>185</v>
      </c>
      <c r="Z217" s="62">
        <v>212</v>
      </c>
      <c r="AA217" s="62">
        <v>190</v>
      </c>
      <c r="AB217" s="62">
        <v>175</v>
      </c>
      <c r="AC217" s="62">
        <v>346</v>
      </c>
      <c r="AD217" s="145">
        <v>185</v>
      </c>
      <c r="AE217" s="145">
        <v>245</v>
      </c>
      <c r="AF217" s="17">
        <v>225</v>
      </c>
      <c r="AG217" s="9">
        <f t="shared" si="162"/>
        <v>194.6</v>
      </c>
      <c r="AH217" s="10">
        <f t="shared" si="163"/>
        <v>187.8</v>
      </c>
      <c r="AI217" s="11">
        <f t="shared" si="147"/>
        <v>96.505652620760543</v>
      </c>
      <c r="AJ217" s="1" t="b">
        <f t="shared" si="164"/>
        <v>0</v>
      </c>
      <c r="AK217" s="44"/>
    </row>
    <row r="218" spans="1:37" x14ac:dyDescent="0.25">
      <c r="A218" s="4">
        <v>9</v>
      </c>
      <c r="B218" s="5" t="s">
        <v>12</v>
      </c>
      <c r="C218" s="66">
        <v>165</v>
      </c>
      <c r="D218" s="70">
        <v>202</v>
      </c>
      <c r="E218" s="70">
        <v>160</v>
      </c>
      <c r="F218" s="70">
        <v>170</v>
      </c>
      <c r="G218" s="70">
        <v>180</v>
      </c>
      <c r="H218" s="67">
        <v>170</v>
      </c>
      <c r="I218" s="67">
        <v>170</v>
      </c>
      <c r="J218" s="67">
        <v>165</v>
      </c>
      <c r="K218" s="67">
        <v>180</v>
      </c>
      <c r="L218" s="67">
        <v>150</v>
      </c>
      <c r="M218" s="67">
        <v>170</v>
      </c>
      <c r="N218" s="67">
        <v>160</v>
      </c>
      <c r="O218" s="128">
        <v>172</v>
      </c>
      <c r="P218" s="128">
        <v>180</v>
      </c>
      <c r="Q218" s="30">
        <v>160</v>
      </c>
      <c r="R218" s="201">
        <v>165</v>
      </c>
      <c r="S218" s="198">
        <v>190</v>
      </c>
      <c r="T218" s="198">
        <v>160</v>
      </c>
      <c r="U218" s="198">
        <v>170</v>
      </c>
      <c r="V218" s="198">
        <v>180</v>
      </c>
      <c r="W218" s="203">
        <v>170</v>
      </c>
      <c r="X218" s="62">
        <v>170</v>
      </c>
      <c r="Y218" s="62">
        <v>165</v>
      </c>
      <c r="Z218" s="62">
        <v>180</v>
      </c>
      <c r="AA218" s="62">
        <v>150</v>
      </c>
      <c r="AB218" s="62">
        <v>170</v>
      </c>
      <c r="AC218" s="62">
        <v>160</v>
      </c>
      <c r="AD218" s="145">
        <v>172</v>
      </c>
      <c r="AE218" s="145">
        <v>180</v>
      </c>
      <c r="AF218" s="17">
        <v>160</v>
      </c>
      <c r="AG218" s="9">
        <f t="shared" si="162"/>
        <v>170.26666666666668</v>
      </c>
      <c r="AH218" s="10">
        <f t="shared" si="163"/>
        <v>169.46666666666667</v>
      </c>
      <c r="AI218" s="11">
        <f t="shared" si="147"/>
        <v>99.530148786217694</v>
      </c>
      <c r="AJ218" s="1" t="b">
        <f t="shared" si="164"/>
        <v>1</v>
      </c>
      <c r="AK218" s="12"/>
    </row>
    <row r="219" spans="1:37" x14ac:dyDescent="0.25">
      <c r="A219" s="4">
        <v>10</v>
      </c>
      <c r="B219" s="5" t="s">
        <v>13</v>
      </c>
      <c r="C219" s="66">
        <v>109</v>
      </c>
      <c r="D219" s="70">
        <v>139</v>
      </c>
      <c r="E219" s="70">
        <v>120</v>
      </c>
      <c r="F219" s="70">
        <v>120</v>
      </c>
      <c r="G219" s="70">
        <v>120</v>
      </c>
      <c r="H219" s="67">
        <v>130</v>
      </c>
      <c r="I219" s="67">
        <v>118</v>
      </c>
      <c r="J219" s="67">
        <v>125</v>
      </c>
      <c r="K219" s="67">
        <v>123</v>
      </c>
      <c r="L219" s="67">
        <v>106</v>
      </c>
      <c r="M219" s="67">
        <v>110</v>
      </c>
      <c r="N219" s="67">
        <v>120</v>
      </c>
      <c r="O219" s="128">
        <v>120</v>
      </c>
      <c r="P219" s="128">
        <v>115</v>
      </c>
      <c r="Q219" s="51">
        <v>120</v>
      </c>
      <c r="R219" s="201">
        <v>120</v>
      </c>
      <c r="S219" s="198">
        <v>139</v>
      </c>
      <c r="T219" s="198">
        <v>120</v>
      </c>
      <c r="U219" s="198">
        <v>120</v>
      </c>
      <c r="V219" s="198">
        <v>120</v>
      </c>
      <c r="W219" s="203">
        <v>120</v>
      </c>
      <c r="X219" s="62">
        <v>118</v>
      </c>
      <c r="Y219" s="62">
        <v>125</v>
      </c>
      <c r="Z219" s="62">
        <v>123</v>
      </c>
      <c r="AA219" s="62">
        <v>106</v>
      </c>
      <c r="AB219" s="62">
        <v>110</v>
      </c>
      <c r="AC219" s="62">
        <v>120</v>
      </c>
      <c r="AD219" s="62">
        <v>120</v>
      </c>
      <c r="AE219" s="96">
        <v>130</v>
      </c>
      <c r="AF219" s="17">
        <v>120</v>
      </c>
      <c r="AG219" s="9">
        <f t="shared" si="162"/>
        <v>119.66666666666667</v>
      </c>
      <c r="AH219" s="10">
        <f t="shared" si="163"/>
        <v>120.73333333333333</v>
      </c>
      <c r="AI219" s="11">
        <f t="shared" si="147"/>
        <v>100.89136490250696</v>
      </c>
      <c r="AJ219" s="1" t="b">
        <f t="shared" si="164"/>
        <v>1</v>
      </c>
      <c r="AK219" s="12"/>
    </row>
    <row r="220" spans="1:37" x14ac:dyDescent="0.25">
      <c r="A220" s="4">
        <v>11</v>
      </c>
      <c r="B220" s="5" t="s">
        <v>14</v>
      </c>
      <c r="C220" s="66">
        <v>58</v>
      </c>
      <c r="D220" s="70">
        <v>68</v>
      </c>
      <c r="E220" s="70">
        <v>55</v>
      </c>
      <c r="F220" s="70">
        <v>50</v>
      </c>
      <c r="G220" s="70">
        <v>55</v>
      </c>
      <c r="H220" s="67">
        <v>60</v>
      </c>
      <c r="I220" s="67">
        <v>56</v>
      </c>
      <c r="J220" s="67">
        <v>60</v>
      </c>
      <c r="K220" s="67">
        <v>60</v>
      </c>
      <c r="L220" s="67">
        <v>60</v>
      </c>
      <c r="M220" s="67">
        <v>53</v>
      </c>
      <c r="N220" s="67">
        <v>50</v>
      </c>
      <c r="O220" s="128">
        <v>55</v>
      </c>
      <c r="P220" s="128">
        <v>55</v>
      </c>
      <c r="Q220" s="51">
        <v>60</v>
      </c>
      <c r="R220" s="201">
        <v>60</v>
      </c>
      <c r="S220" s="198">
        <v>65</v>
      </c>
      <c r="T220" s="198">
        <v>55</v>
      </c>
      <c r="U220" s="198">
        <v>50</v>
      </c>
      <c r="V220" s="198">
        <v>55</v>
      </c>
      <c r="W220" s="203">
        <v>70</v>
      </c>
      <c r="X220" s="62">
        <v>56</v>
      </c>
      <c r="Y220" s="62">
        <v>60</v>
      </c>
      <c r="Z220" s="62">
        <v>60</v>
      </c>
      <c r="AA220" s="62">
        <v>60</v>
      </c>
      <c r="AB220" s="62">
        <v>53</v>
      </c>
      <c r="AC220" s="62">
        <v>50</v>
      </c>
      <c r="AD220" s="62">
        <v>55</v>
      </c>
      <c r="AE220" s="96">
        <v>55</v>
      </c>
      <c r="AF220" s="17">
        <v>60</v>
      </c>
      <c r="AG220" s="9">
        <f t="shared" si="162"/>
        <v>57</v>
      </c>
      <c r="AH220" s="10">
        <f t="shared" si="163"/>
        <v>57.6</v>
      </c>
      <c r="AI220" s="11">
        <f t="shared" si="147"/>
        <v>101.05263157894737</v>
      </c>
      <c r="AJ220" s="1" t="b">
        <f t="shared" si="164"/>
        <v>1</v>
      </c>
      <c r="AK220" s="12"/>
    </row>
    <row r="221" spans="1:37" x14ac:dyDescent="0.25">
      <c r="A221" s="4">
        <v>12</v>
      </c>
      <c r="B221" s="5" t="s">
        <v>15</v>
      </c>
      <c r="C221" s="66">
        <v>2700</v>
      </c>
      <c r="D221" s="70">
        <v>3080</v>
      </c>
      <c r="E221" s="70">
        <v>2400</v>
      </c>
      <c r="F221" s="70">
        <v>1200</v>
      </c>
      <c r="G221" s="70">
        <v>1600</v>
      </c>
      <c r="H221" s="67">
        <v>2800</v>
      </c>
      <c r="I221" s="67">
        <v>1260</v>
      </c>
      <c r="J221" s="67">
        <v>2250</v>
      </c>
      <c r="K221" s="67">
        <v>3000</v>
      </c>
      <c r="L221" s="67">
        <v>1850</v>
      </c>
      <c r="M221" s="67">
        <v>2000</v>
      </c>
      <c r="N221" s="67">
        <v>2250</v>
      </c>
      <c r="O221" s="128">
        <v>1890</v>
      </c>
      <c r="P221" s="128">
        <v>2500</v>
      </c>
      <c r="Q221" s="51">
        <v>1850</v>
      </c>
      <c r="R221" s="201">
        <v>2700</v>
      </c>
      <c r="S221" s="198">
        <v>3080</v>
      </c>
      <c r="T221" s="198">
        <v>2400</v>
      </c>
      <c r="U221" s="198">
        <v>1200</v>
      </c>
      <c r="V221" s="198">
        <v>1600</v>
      </c>
      <c r="W221" s="203">
        <v>2800</v>
      </c>
      <c r="X221" s="62">
        <v>1260</v>
      </c>
      <c r="Y221" s="62">
        <v>2250</v>
      </c>
      <c r="Z221" s="62">
        <v>3000</v>
      </c>
      <c r="AA221" s="62">
        <v>1850</v>
      </c>
      <c r="AB221" s="62">
        <v>2000</v>
      </c>
      <c r="AC221" s="62">
        <v>2250</v>
      </c>
      <c r="AD221" s="62">
        <v>1890</v>
      </c>
      <c r="AE221" s="96">
        <v>2500</v>
      </c>
      <c r="AF221" s="17">
        <v>1850</v>
      </c>
      <c r="AG221" s="9">
        <f t="shared" si="162"/>
        <v>2175.3333333333335</v>
      </c>
      <c r="AH221" s="10">
        <f t="shared" si="163"/>
        <v>2175.3333333333335</v>
      </c>
      <c r="AI221" s="11">
        <f t="shared" si="147"/>
        <v>100</v>
      </c>
      <c r="AJ221" s="1" t="b">
        <f t="shared" si="164"/>
        <v>1</v>
      </c>
      <c r="AK221" s="12"/>
    </row>
    <row r="222" spans="1:37" x14ac:dyDescent="0.25">
      <c r="A222" s="4">
        <v>13</v>
      </c>
      <c r="B222" s="5" t="s">
        <v>16</v>
      </c>
      <c r="C222" s="66">
        <v>83</v>
      </c>
      <c r="D222" s="70">
        <v>101</v>
      </c>
      <c r="E222" s="70">
        <v>90</v>
      </c>
      <c r="F222" s="70">
        <v>100</v>
      </c>
      <c r="G222" s="70">
        <v>110</v>
      </c>
      <c r="H222" s="67">
        <v>90</v>
      </c>
      <c r="I222" s="67">
        <v>107</v>
      </c>
      <c r="J222" s="67">
        <v>110</v>
      </c>
      <c r="K222" s="67">
        <v>107</v>
      </c>
      <c r="L222" s="67">
        <v>210</v>
      </c>
      <c r="M222" s="67">
        <v>108</v>
      </c>
      <c r="N222" s="67">
        <v>137</v>
      </c>
      <c r="O222" s="128">
        <v>100</v>
      </c>
      <c r="P222" s="128">
        <v>110</v>
      </c>
      <c r="Q222" s="51">
        <v>100</v>
      </c>
      <c r="R222" s="201">
        <v>83</v>
      </c>
      <c r="S222" s="198">
        <v>101</v>
      </c>
      <c r="T222" s="198">
        <v>85</v>
      </c>
      <c r="U222" s="198">
        <v>100</v>
      </c>
      <c r="V222" s="198">
        <v>90</v>
      </c>
      <c r="W222" s="203">
        <v>90</v>
      </c>
      <c r="X222" s="62">
        <v>107</v>
      </c>
      <c r="Y222" s="62">
        <v>110</v>
      </c>
      <c r="Z222" s="62">
        <v>107</v>
      </c>
      <c r="AA222" s="62">
        <v>210</v>
      </c>
      <c r="AB222" s="62">
        <v>108</v>
      </c>
      <c r="AC222" s="62">
        <v>137</v>
      </c>
      <c r="AD222" s="62">
        <v>100</v>
      </c>
      <c r="AE222" s="96">
        <v>110</v>
      </c>
      <c r="AF222" s="17">
        <v>100</v>
      </c>
      <c r="AG222" s="9">
        <f t="shared" si="162"/>
        <v>110.86666666666666</v>
      </c>
      <c r="AH222" s="10">
        <f t="shared" si="163"/>
        <v>109.2</v>
      </c>
      <c r="AI222" s="11">
        <f t="shared" si="147"/>
        <v>98.496692723992794</v>
      </c>
      <c r="AJ222" s="1" t="b">
        <f t="shared" si="164"/>
        <v>1</v>
      </c>
      <c r="AK222" s="12"/>
    </row>
    <row r="223" spans="1:37" x14ac:dyDescent="0.25">
      <c r="A223" s="4">
        <v>14</v>
      </c>
      <c r="B223" s="36" t="s">
        <v>17</v>
      </c>
      <c r="C223" s="70">
        <v>192.85</v>
      </c>
      <c r="D223" s="70">
        <v>255</v>
      </c>
      <c r="E223" s="70">
        <v>178.5</v>
      </c>
      <c r="F223" s="70">
        <v>200</v>
      </c>
      <c r="G223" s="70">
        <v>134</v>
      </c>
      <c r="H223" s="67">
        <v>157.13999999999999</v>
      </c>
      <c r="I223" s="67">
        <v>155</v>
      </c>
      <c r="J223" s="67">
        <v>157</v>
      </c>
      <c r="K223" s="67">
        <v>155</v>
      </c>
      <c r="L223" s="67">
        <v>155</v>
      </c>
      <c r="M223" s="67">
        <v>155</v>
      </c>
      <c r="N223" s="67">
        <v>155</v>
      </c>
      <c r="O223" s="128">
        <v>314</v>
      </c>
      <c r="P223" s="128">
        <v>314</v>
      </c>
      <c r="Q223" s="51">
        <v>314</v>
      </c>
      <c r="R223" s="198">
        <v>192.85</v>
      </c>
      <c r="S223" s="198">
        <v>255</v>
      </c>
      <c r="T223" s="198">
        <v>192.85</v>
      </c>
      <c r="U223" s="198">
        <v>200</v>
      </c>
      <c r="V223" s="198">
        <v>134</v>
      </c>
      <c r="W223" s="203">
        <v>157.13999999999999</v>
      </c>
      <c r="X223" s="62">
        <v>155</v>
      </c>
      <c r="Y223" s="62">
        <v>157</v>
      </c>
      <c r="Z223" s="62">
        <v>155</v>
      </c>
      <c r="AA223" s="62">
        <v>155</v>
      </c>
      <c r="AB223" s="62">
        <v>155</v>
      </c>
      <c r="AC223" s="62">
        <v>155</v>
      </c>
      <c r="AD223" s="62">
        <v>314</v>
      </c>
      <c r="AE223" s="88">
        <v>314</v>
      </c>
      <c r="AF223" s="16">
        <v>314</v>
      </c>
      <c r="AG223" s="9">
        <f t="shared" si="162"/>
        <v>199.43266666666665</v>
      </c>
      <c r="AH223" s="10">
        <f t="shared" si="163"/>
        <v>200.38933333333335</v>
      </c>
      <c r="AI223" s="11">
        <f t="shared" si="147"/>
        <v>100.47969406549915</v>
      </c>
      <c r="AJ223" s="1" t="b">
        <f t="shared" si="164"/>
        <v>1</v>
      </c>
      <c r="AK223" s="12"/>
    </row>
    <row r="224" spans="1:37" x14ac:dyDescent="0.25">
      <c r="A224" s="4">
        <v>15</v>
      </c>
      <c r="B224" s="45" t="s">
        <v>18</v>
      </c>
      <c r="C224" s="70">
        <v>186.42</v>
      </c>
      <c r="D224" s="70">
        <v>178</v>
      </c>
      <c r="E224" s="70"/>
      <c r="F224" s="70">
        <v>180</v>
      </c>
      <c r="G224" s="70">
        <v>157</v>
      </c>
      <c r="H224" s="67">
        <v>200</v>
      </c>
      <c r="I224" s="67">
        <v>258</v>
      </c>
      <c r="J224" s="67">
        <v>249</v>
      </c>
      <c r="K224" s="67">
        <v>245</v>
      </c>
      <c r="L224" s="67">
        <v>273</v>
      </c>
      <c r="M224" s="67">
        <v>249</v>
      </c>
      <c r="N224" s="67">
        <v>258</v>
      </c>
      <c r="O224" s="128">
        <v>300</v>
      </c>
      <c r="P224" s="128">
        <v>300</v>
      </c>
      <c r="Q224" s="51">
        <v>300</v>
      </c>
      <c r="R224" s="198">
        <v>186.42</v>
      </c>
      <c r="S224" s="198">
        <v>178</v>
      </c>
      <c r="T224" s="198">
        <v>178.5</v>
      </c>
      <c r="U224" s="198">
        <v>180</v>
      </c>
      <c r="V224" s="198">
        <v>157</v>
      </c>
      <c r="W224" s="203">
        <v>200</v>
      </c>
      <c r="X224" s="62">
        <v>258</v>
      </c>
      <c r="Y224" s="62">
        <v>249</v>
      </c>
      <c r="Z224" s="62">
        <v>245</v>
      </c>
      <c r="AA224" s="62">
        <v>273</v>
      </c>
      <c r="AB224" s="62">
        <v>249</v>
      </c>
      <c r="AC224" s="62">
        <v>258</v>
      </c>
      <c r="AD224" s="62">
        <v>300</v>
      </c>
      <c r="AE224" s="88">
        <v>300</v>
      </c>
      <c r="AF224" s="16">
        <v>300</v>
      </c>
      <c r="AG224" s="9">
        <f t="shared" si="162"/>
        <v>238.10142857142858</v>
      </c>
      <c r="AH224" s="10">
        <f t="shared" si="163"/>
        <v>234.12800000000001</v>
      </c>
      <c r="AI224" s="11">
        <f t="shared" si="147"/>
        <v>98.331203388711899</v>
      </c>
      <c r="AJ224" s="1" t="b">
        <f t="shared" si="164"/>
        <v>1</v>
      </c>
      <c r="AK224" s="12"/>
    </row>
    <row r="225" spans="1:37" x14ac:dyDescent="0.25">
      <c r="A225" s="4">
        <v>16</v>
      </c>
      <c r="B225" s="36" t="s">
        <v>19</v>
      </c>
      <c r="C225" s="70">
        <v>135</v>
      </c>
      <c r="D225" s="70">
        <v>97</v>
      </c>
      <c r="E225" s="70">
        <v>130</v>
      </c>
      <c r="F225" s="70">
        <v>120</v>
      </c>
      <c r="G225" s="70">
        <v>100</v>
      </c>
      <c r="H225" s="67">
        <v>120</v>
      </c>
      <c r="I225" s="67">
        <v>85</v>
      </c>
      <c r="J225" s="67">
        <v>100</v>
      </c>
      <c r="K225" s="67">
        <v>131</v>
      </c>
      <c r="L225" s="67">
        <v>70</v>
      </c>
      <c r="M225" s="67">
        <v>114</v>
      </c>
      <c r="N225" s="67">
        <v>187</v>
      </c>
      <c r="O225" s="128">
        <v>131</v>
      </c>
      <c r="P225" s="128">
        <v>85</v>
      </c>
      <c r="Q225" s="51">
        <v>110</v>
      </c>
      <c r="R225" s="198">
        <v>135</v>
      </c>
      <c r="S225" s="198">
        <v>92</v>
      </c>
      <c r="T225" s="198">
        <v>130</v>
      </c>
      <c r="U225" s="198">
        <v>120</v>
      </c>
      <c r="V225" s="198">
        <v>100</v>
      </c>
      <c r="W225" s="203">
        <v>120</v>
      </c>
      <c r="X225" s="62">
        <v>85</v>
      </c>
      <c r="Y225" s="62">
        <v>100</v>
      </c>
      <c r="Z225" s="62">
        <v>131</v>
      </c>
      <c r="AA225" s="62">
        <v>70</v>
      </c>
      <c r="AB225" s="62">
        <v>114</v>
      </c>
      <c r="AC225" s="62">
        <v>187</v>
      </c>
      <c r="AD225" s="62">
        <v>131</v>
      </c>
      <c r="AE225" s="96">
        <v>85</v>
      </c>
      <c r="AF225" s="17">
        <v>110</v>
      </c>
      <c r="AG225" s="9">
        <f t="shared" si="162"/>
        <v>114.33333333333333</v>
      </c>
      <c r="AH225" s="10">
        <f t="shared" si="163"/>
        <v>114</v>
      </c>
      <c r="AI225" s="11">
        <f t="shared" si="147"/>
        <v>99.708454810495624</v>
      </c>
      <c r="AJ225" s="1" t="b">
        <f t="shared" si="164"/>
        <v>1</v>
      </c>
      <c r="AK225" s="12"/>
    </row>
    <row r="226" spans="1:37" x14ac:dyDescent="0.25">
      <c r="A226" s="4">
        <v>17</v>
      </c>
      <c r="B226" s="36" t="s">
        <v>20</v>
      </c>
      <c r="C226" s="70">
        <v>118.75</v>
      </c>
      <c r="D226" s="70">
        <v>97</v>
      </c>
      <c r="E226" s="70">
        <v>95</v>
      </c>
      <c r="F226" s="70">
        <v>75</v>
      </c>
      <c r="G226" s="70">
        <v>90</v>
      </c>
      <c r="H226" s="67">
        <v>90</v>
      </c>
      <c r="I226" s="67">
        <v>106</v>
      </c>
      <c r="J226" s="67">
        <v>85</v>
      </c>
      <c r="K226" s="67">
        <v>102</v>
      </c>
      <c r="L226" s="67">
        <v>94</v>
      </c>
      <c r="M226" s="67">
        <v>77</v>
      </c>
      <c r="N226" s="67">
        <v>105</v>
      </c>
      <c r="O226" s="128">
        <v>90</v>
      </c>
      <c r="P226" s="128">
        <v>80</v>
      </c>
      <c r="Q226" s="51">
        <v>100</v>
      </c>
      <c r="R226" s="198">
        <v>118.75</v>
      </c>
      <c r="S226" s="198">
        <v>109</v>
      </c>
      <c r="T226" s="198">
        <v>95</v>
      </c>
      <c r="U226" s="198">
        <v>75</v>
      </c>
      <c r="V226" s="198">
        <v>90</v>
      </c>
      <c r="W226" s="203">
        <v>90</v>
      </c>
      <c r="X226" s="62">
        <v>106</v>
      </c>
      <c r="Y226" s="62">
        <v>85</v>
      </c>
      <c r="Z226" s="62">
        <v>102</v>
      </c>
      <c r="AA226" s="62">
        <v>94</v>
      </c>
      <c r="AB226" s="62">
        <v>77</v>
      </c>
      <c r="AC226" s="62">
        <v>105</v>
      </c>
      <c r="AD226" s="62">
        <v>90</v>
      </c>
      <c r="AE226" s="96">
        <v>85</v>
      </c>
      <c r="AF226" s="17">
        <v>100</v>
      </c>
      <c r="AG226" s="9">
        <f t="shared" si="162"/>
        <v>93.65</v>
      </c>
      <c r="AH226" s="10">
        <f t="shared" si="163"/>
        <v>94.783333333333331</v>
      </c>
      <c r="AI226" s="11">
        <f t="shared" si="147"/>
        <v>101.21017974728599</v>
      </c>
      <c r="AJ226" s="1" t="b">
        <f t="shared" si="164"/>
        <v>1</v>
      </c>
      <c r="AK226" s="12"/>
    </row>
    <row r="227" spans="1:37" x14ac:dyDescent="0.25">
      <c r="A227" s="4">
        <v>18</v>
      </c>
      <c r="B227" s="36" t="s">
        <v>21</v>
      </c>
      <c r="C227" s="70">
        <v>95</v>
      </c>
      <c r="D227" s="70">
        <v>102</v>
      </c>
      <c r="E227" s="70">
        <v>95</v>
      </c>
      <c r="F227" s="70">
        <v>90</v>
      </c>
      <c r="G227" s="70">
        <v>100</v>
      </c>
      <c r="H227" s="67">
        <v>90</v>
      </c>
      <c r="I227" s="67">
        <v>119</v>
      </c>
      <c r="J227" s="67">
        <v>85</v>
      </c>
      <c r="K227" s="67">
        <v>106</v>
      </c>
      <c r="L227" s="67">
        <v>115</v>
      </c>
      <c r="M227" s="67">
        <v>76</v>
      </c>
      <c r="N227" s="67">
        <v>107</v>
      </c>
      <c r="O227" s="128">
        <v>100</v>
      </c>
      <c r="P227" s="128">
        <v>85</v>
      </c>
      <c r="Q227" s="51">
        <v>100</v>
      </c>
      <c r="R227" s="198">
        <v>95</v>
      </c>
      <c r="S227" s="198">
        <v>102</v>
      </c>
      <c r="T227" s="198">
        <v>90</v>
      </c>
      <c r="U227" s="198">
        <v>90</v>
      </c>
      <c r="V227" s="198">
        <v>100</v>
      </c>
      <c r="W227" s="203">
        <v>90</v>
      </c>
      <c r="X227" s="62">
        <v>119</v>
      </c>
      <c r="Y227" s="62">
        <v>85</v>
      </c>
      <c r="Z227" s="62">
        <v>106</v>
      </c>
      <c r="AA227" s="62">
        <v>115</v>
      </c>
      <c r="AB227" s="62">
        <v>76</v>
      </c>
      <c r="AC227" s="62">
        <v>107</v>
      </c>
      <c r="AD227" s="62">
        <v>100</v>
      </c>
      <c r="AE227" s="96">
        <v>85</v>
      </c>
      <c r="AF227" s="17">
        <v>100</v>
      </c>
      <c r="AG227" s="9">
        <f t="shared" si="162"/>
        <v>97.666666666666671</v>
      </c>
      <c r="AH227" s="10">
        <f t="shared" si="163"/>
        <v>97.333333333333329</v>
      </c>
      <c r="AI227" s="11">
        <f t="shared" si="147"/>
        <v>99.658703071672349</v>
      </c>
      <c r="AJ227" s="1" t="b">
        <f t="shared" si="164"/>
        <v>1</v>
      </c>
      <c r="AK227" s="12"/>
    </row>
    <row r="228" spans="1:37" x14ac:dyDescent="0.25">
      <c r="A228" s="4">
        <v>19</v>
      </c>
      <c r="B228" s="36" t="s">
        <v>22</v>
      </c>
      <c r="C228" s="70">
        <v>280</v>
      </c>
      <c r="D228" s="70">
        <v>316</v>
      </c>
      <c r="E228" s="70">
        <v>222.2</v>
      </c>
      <c r="F228" s="70">
        <v>250</v>
      </c>
      <c r="G228" s="70">
        <v>250</v>
      </c>
      <c r="H228" s="67">
        <v>200</v>
      </c>
      <c r="I228" s="67">
        <v>275</v>
      </c>
      <c r="J228" s="67">
        <v>105</v>
      </c>
      <c r="K228" s="67">
        <v>267</v>
      </c>
      <c r="L228" s="67">
        <v>145</v>
      </c>
      <c r="M228" s="67">
        <v>245</v>
      </c>
      <c r="N228" s="67">
        <v>287</v>
      </c>
      <c r="O228" s="128">
        <v>245</v>
      </c>
      <c r="P228" s="128">
        <v>267</v>
      </c>
      <c r="Q228" s="30">
        <v>200</v>
      </c>
      <c r="R228" s="198">
        <v>280</v>
      </c>
      <c r="S228" s="198">
        <v>316</v>
      </c>
      <c r="T228" s="198">
        <v>250</v>
      </c>
      <c r="U228" s="198">
        <v>250</v>
      </c>
      <c r="V228" s="198">
        <v>250</v>
      </c>
      <c r="W228" s="203">
        <v>225</v>
      </c>
      <c r="X228" s="62">
        <v>275</v>
      </c>
      <c r="Y228" s="62">
        <v>105</v>
      </c>
      <c r="Z228" s="62">
        <v>267</v>
      </c>
      <c r="AA228" s="62">
        <v>145</v>
      </c>
      <c r="AB228" s="62">
        <v>245</v>
      </c>
      <c r="AC228" s="62">
        <v>287</v>
      </c>
      <c r="AD228" s="145">
        <v>245</v>
      </c>
      <c r="AE228" s="145">
        <v>267</v>
      </c>
      <c r="AF228" s="17">
        <v>200</v>
      </c>
      <c r="AG228" s="46">
        <f t="shared" si="162"/>
        <v>236.94666666666666</v>
      </c>
      <c r="AH228" s="10">
        <f t="shared" si="163"/>
        <v>240.46666666666667</v>
      </c>
      <c r="AI228" s="11">
        <f t="shared" si="147"/>
        <v>101.48556637217941</v>
      </c>
      <c r="AJ228" s="1" t="b">
        <f t="shared" si="164"/>
        <v>1</v>
      </c>
      <c r="AK228" s="12"/>
    </row>
    <row r="229" spans="1:37" x14ac:dyDescent="0.25">
      <c r="A229" s="4">
        <v>20</v>
      </c>
      <c r="B229" s="36" t="s">
        <v>23</v>
      </c>
      <c r="C229" s="70">
        <v>75</v>
      </c>
      <c r="D229" s="70">
        <v>78</v>
      </c>
      <c r="E229" s="70">
        <v>70</v>
      </c>
      <c r="F229" s="70">
        <v>100</v>
      </c>
      <c r="G229" s="70">
        <v>100</v>
      </c>
      <c r="H229" s="67">
        <v>90</v>
      </c>
      <c r="I229" s="67">
        <v>105</v>
      </c>
      <c r="J229" s="67">
        <v>100</v>
      </c>
      <c r="K229" s="67">
        <v>86</v>
      </c>
      <c r="L229" s="67">
        <v>90</v>
      </c>
      <c r="M229" s="67">
        <v>112</v>
      </c>
      <c r="N229" s="67">
        <v>105</v>
      </c>
      <c r="O229" s="128"/>
      <c r="P229" s="128">
        <v>100</v>
      </c>
      <c r="Q229" s="30">
        <v>115</v>
      </c>
      <c r="R229" s="198">
        <v>115</v>
      </c>
      <c r="S229" s="198">
        <v>58</v>
      </c>
      <c r="T229" s="198">
        <v>70</v>
      </c>
      <c r="U229" s="198">
        <v>100</v>
      </c>
      <c r="V229" s="198">
        <v>100</v>
      </c>
      <c r="W229" s="203">
        <v>120</v>
      </c>
      <c r="X229" s="62">
        <v>105</v>
      </c>
      <c r="Y229" s="62">
        <v>100</v>
      </c>
      <c r="Z229" s="62">
        <v>86</v>
      </c>
      <c r="AA229" s="62">
        <v>90</v>
      </c>
      <c r="AB229" s="62">
        <v>112</v>
      </c>
      <c r="AC229" s="62">
        <v>105</v>
      </c>
      <c r="AD229" s="145"/>
      <c r="AE229" s="145">
        <v>110</v>
      </c>
      <c r="AF229" s="17">
        <v>115</v>
      </c>
      <c r="AG229" s="46">
        <f t="shared" si="162"/>
        <v>94.714285714285708</v>
      </c>
      <c r="AH229" s="10">
        <f t="shared" si="163"/>
        <v>99</v>
      </c>
      <c r="AI229" s="11">
        <f t="shared" si="147"/>
        <v>104.52488687782807</v>
      </c>
      <c r="AJ229" s="1" t="b">
        <f t="shared" si="164"/>
        <v>1</v>
      </c>
      <c r="AK229" s="12"/>
    </row>
    <row r="230" spans="1:37" x14ac:dyDescent="0.25">
      <c r="A230" s="4">
        <v>21</v>
      </c>
      <c r="B230" s="36" t="s">
        <v>24</v>
      </c>
      <c r="C230" s="70">
        <v>110</v>
      </c>
      <c r="D230" s="70">
        <v>120</v>
      </c>
      <c r="E230" s="70">
        <v>95</v>
      </c>
      <c r="F230" s="70">
        <v>100</v>
      </c>
      <c r="G230" s="70">
        <v>90</v>
      </c>
      <c r="H230" s="67">
        <v>110</v>
      </c>
      <c r="I230" s="67">
        <v>105</v>
      </c>
      <c r="J230" s="67">
        <v>120</v>
      </c>
      <c r="K230" s="67">
        <v>103</v>
      </c>
      <c r="L230" s="67">
        <v>110</v>
      </c>
      <c r="M230" s="67">
        <v>102</v>
      </c>
      <c r="N230" s="67"/>
      <c r="O230" s="128">
        <v>90</v>
      </c>
      <c r="P230" s="128">
        <v>100</v>
      </c>
      <c r="Q230" s="30">
        <v>130</v>
      </c>
      <c r="R230" s="198">
        <v>100</v>
      </c>
      <c r="S230" s="198">
        <v>101</v>
      </c>
      <c r="T230" s="198">
        <v>110</v>
      </c>
      <c r="U230" s="198">
        <v>100</v>
      </c>
      <c r="V230" s="198">
        <v>90</v>
      </c>
      <c r="W230" s="203">
        <v>110</v>
      </c>
      <c r="X230" s="62">
        <v>105</v>
      </c>
      <c r="Y230" s="62">
        <v>120</v>
      </c>
      <c r="Z230" s="62">
        <v>103</v>
      </c>
      <c r="AA230" s="62">
        <v>110</v>
      </c>
      <c r="AB230" s="62">
        <v>102</v>
      </c>
      <c r="AC230" s="62"/>
      <c r="AD230" s="145">
        <v>90</v>
      </c>
      <c r="AE230" s="145">
        <v>100</v>
      </c>
      <c r="AF230" s="17">
        <v>130</v>
      </c>
      <c r="AG230" s="46">
        <f t="shared" si="162"/>
        <v>106.07142857142857</v>
      </c>
      <c r="AH230" s="10">
        <f t="shared" si="163"/>
        <v>105.07142857142857</v>
      </c>
      <c r="AI230" s="11">
        <f t="shared" si="147"/>
        <v>99.057239057239059</v>
      </c>
      <c r="AJ230" s="1" t="b">
        <f t="shared" si="164"/>
        <v>1</v>
      </c>
      <c r="AK230" s="12"/>
    </row>
    <row r="231" spans="1:37" x14ac:dyDescent="0.25">
      <c r="A231" s="4">
        <v>22</v>
      </c>
      <c r="B231" s="36" t="s">
        <v>25</v>
      </c>
      <c r="C231" s="70">
        <v>100</v>
      </c>
      <c r="D231" s="70">
        <v>101</v>
      </c>
      <c r="E231" s="70">
        <v>100</v>
      </c>
      <c r="F231" s="70">
        <v>100</v>
      </c>
      <c r="G231" s="70">
        <v>110</v>
      </c>
      <c r="H231" s="67">
        <v>110</v>
      </c>
      <c r="I231" s="67">
        <v>98</v>
      </c>
      <c r="J231" s="67">
        <v>100</v>
      </c>
      <c r="K231" s="67">
        <v>90</v>
      </c>
      <c r="L231" s="67">
        <v>90</v>
      </c>
      <c r="M231" s="67">
        <v>102</v>
      </c>
      <c r="N231" s="67">
        <v>105</v>
      </c>
      <c r="O231" s="128"/>
      <c r="P231" s="128">
        <v>100</v>
      </c>
      <c r="Q231" s="30">
        <v>100</v>
      </c>
      <c r="R231" s="198">
        <v>100</v>
      </c>
      <c r="S231" s="198">
        <v>104</v>
      </c>
      <c r="T231" s="198">
        <v>95</v>
      </c>
      <c r="U231" s="198">
        <v>100</v>
      </c>
      <c r="V231" s="198">
        <v>110</v>
      </c>
      <c r="W231" s="203">
        <v>110</v>
      </c>
      <c r="X231" s="62">
        <v>98</v>
      </c>
      <c r="Y231" s="62">
        <v>100</v>
      </c>
      <c r="Z231" s="62">
        <v>90</v>
      </c>
      <c r="AA231" s="62">
        <v>90</v>
      </c>
      <c r="AB231" s="62">
        <v>102</v>
      </c>
      <c r="AC231" s="62">
        <v>105</v>
      </c>
      <c r="AD231" s="145"/>
      <c r="AE231" s="145">
        <v>105</v>
      </c>
      <c r="AF231" s="17">
        <v>100</v>
      </c>
      <c r="AG231" s="46">
        <f t="shared" si="162"/>
        <v>100.42857142857143</v>
      </c>
      <c r="AH231" s="10">
        <f t="shared" si="163"/>
        <v>100.64285714285714</v>
      </c>
      <c r="AI231" s="11">
        <f t="shared" si="147"/>
        <v>100.21337126600285</v>
      </c>
      <c r="AJ231" s="1" t="b">
        <f t="shared" si="164"/>
        <v>1</v>
      </c>
      <c r="AK231" s="12"/>
    </row>
    <row r="232" spans="1:37" x14ac:dyDescent="0.25">
      <c r="A232" s="4">
        <v>23</v>
      </c>
      <c r="B232" s="36" t="s">
        <v>26</v>
      </c>
      <c r="C232" s="70">
        <v>130</v>
      </c>
      <c r="D232" s="70">
        <v>148</v>
      </c>
      <c r="E232" s="70">
        <v>131</v>
      </c>
      <c r="F232" s="70">
        <v>140</v>
      </c>
      <c r="G232" s="70">
        <v>140</v>
      </c>
      <c r="H232" s="67">
        <v>140</v>
      </c>
      <c r="I232" s="67">
        <v>138</v>
      </c>
      <c r="J232" s="67">
        <v>150</v>
      </c>
      <c r="K232" s="67">
        <v>146</v>
      </c>
      <c r="L232" s="67">
        <v>145</v>
      </c>
      <c r="M232" s="67">
        <v>133</v>
      </c>
      <c r="N232" s="67">
        <v>130</v>
      </c>
      <c r="O232" s="128"/>
      <c r="P232" s="128">
        <v>115</v>
      </c>
      <c r="Q232" s="30">
        <v>160</v>
      </c>
      <c r="R232" s="198">
        <v>135</v>
      </c>
      <c r="S232" s="198">
        <v>140</v>
      </c>
      <c r="T232" s="198">
        <v>131</v>
      </c>
      <c r="U232" s="198">
        <v>140</v>
      </c>
      <c r="V232" s="198">
        <v>140</v>
      </c>
      <c r="W232" s="203">
        <v>150</v>
      </c>
      <c r="X232" s="62">
        <v>138</v>
      </c>
      <c r="Y232" s="62">
        <v>150</v>
      </c>
      <c r="Z232" s="62">
        <v>146</v>
      </c>
      <c r="AA232" s="62">
        <v>145</v>
      </c>
      <c r="AB232" s="62">
        <v>133</v>
      </c>
      <c r="AC232" s="62">
        <v>130</v>
      </c>
      <c r="AD232" s="145"/>
      <c r="AE232" s="145">
        <v>115</v>
      </c>
      <c r="AF232" s="17">
        <v>160</v>
      </c>
      <c r="AG232" s="46">
        <f t="shared" si="162"/>
        <v>139</v>
      </c>
      <c r="AH232" s="10">
        <f t="shared" si="163"/>
        <v>139.5</v>
      </c>
      <c r="AI232" s="11">
        <f t="shared" si="147"/>
        <v>100.35971223021582</v>
      </c>
      <c r="AJ232" s="1" t="b">
        <f t="shared" si="164"/>
        <v>1</v>
      </c>
      <c r="AK232" s="12"/>
    </row>
    <row r="233" spans="1:37" ht="15.75" thickBot="1" x14ac:dyDescent="0.3">
      <c r="A233" s="31">
        <v>24</v>
      </c>
      <c r="B233" s="32" t="s">
        <v>27</v>
      </c>
      <c r="C233" s="68">
        <v>410</v>
      </c>
      <c r="D233" s="68">
        <v>303</v>
      </c>
      <c r="E233" s="68">
        <v>275</v>
      </c>
      <c r="F233" s="68">
        <v>350</v>
      </c>
      <c r="G233" s="68">
        <v>290</v>
      </c>
      <c r="H233" s="69">
        <v>310</v>
      </c>
      <c r="I233" s="69">
        <v>392</v>
      </c>
      <c r="J233" s="69">
        <v>390</v>
      </c>
      <c r="K233" s="69">
        <v>395</v>
      </c>
      <c r="L233" s="69">
        <v>410</v>
      </c>
      <c r="M233" s="69">
        <v>406</v>
      </c>
      <c r="N233" s="69">
        <v>270</v>
      </c>
      <c r="O233" s="129">
        <v>390</v>
      </c>
      <c r="P233" s="129">
        <v>390</v>
      </c>
      <c r="Q233" s="33">
        <v>375</v>
      </c>
      <c r="R233" s="200">
        <v>400</v>
      </c>
      <c r="S233" s="200">
        <v>279</v>
      </c>
      <c r="T233" s="200">
        <v>350</v>
      </c>
      <c r="U233" s="200">
        <v>350</v>
      </c>
      <c r="V233" s="200">
        <v>300</v>
      </c>
      <c r="W233" s="205">
        <v>420</v>
      </c>
      <c r="X233" s="87">
        <v>392</v>
      </c>
      <c r="Y233" s="87">
        <v>390</v>
      </c>
      <c r="Z233" s="87">
        <v>395</v>
      </c>
      <c r="AA233" s="87">
        <v>410</v>
      </c>
      <c r="AB233" s="87">
        <v>406</v>
      </c>
      <c r="AC233" s="87">
        <v>270</v>
      </c>
      <c r="AD233" s="148">
        <v>390</v>
      </c>
      <c r="AE233" s="148">
        <v>390</v>
      </c>
      <c r="AF233" s="34">
        <v>375</v>
      </c>
      <c r="AG233" s="46">
        <f t="shared" si="162"/>
        <v>357.06666666666666</v>
      </c>
      <c r="AH233" s="10">
        <f t="shared" si="163"/>
        <v>367.8</v>
      </c>
      <c r="AI233" s="28">
        <f t="shared" si="147"/>
        <v>103.00597460791636</v>
      </c>
      <c r="AJ233" s="1" t="b">
        <f t="shared" si="164"/>
        <v>1</v>
      </c>
      <c r="AK233" s="12"/>
    </row>
    <row r="234" spans="1:37" ht="15.75" thickBot="1" x14ac:dyDescent="0.3">
      <c r="A234" s="4">
        <v>25</v>
      </c>
      <c r="B234" s="97" t="s">
        <v>42</v>
      </c>
      <c r="C234" s="70">
        <v>315</v>
      </c>
      <c r="D234" s="70">
        <v>357</v>
      </c>
      <c r="E234" s="70">
        <v>410</v>
      </c>
      <c r="F234" s="70">
        <v>350</v>
      </c>
      <c r="G234" s="70">
        <v>375</v>
      </c>
      <c r="H234" s="67">
        <v>500</v>
      </c>
      <c r="I234" s="67">
        <v>406</v>
      </c>
      <c r="J234" s="67">
        <v>390</v>
      </c>
      <c r="K234" s="67">
        <v>501</v>
      </c>
      <c r="L234" s="67">
        <v>700</v>
      </c>
      <c r="M234" s="67">
        <v>686</v>
      </c>
      <c r="N234" s="67"/>
      <c r="O234" s="128">
        <v>440</v>
      </c>
      <c r="P234" s="128">
        <v>500</v>
      </c>
      <c r="Q234" s="30">
        <v>845</v>
      </c>
      <c r="R234" s="198">
        <v>395</v>
      </c>
      <c r="S234" s="198">
        <v>357</v>
      </c>
      <c r="T234" s="198">
        <v>410</v>
      </c>
      <c r="U234" s="198">
        <v>350</v>
      </c>
      <c r="V234" s="198">
        <v>375</v>
      </c>
      <c r="W234" s="203">
        <v>700</v>
      </c>
      <c r="X234" s="62">
        <v>406</v>
      </c>
      <c r="Y234" s="62">
        <v>390</v>
      </c>
      <c r="Z234" s="62">
        <v>501</v>
      </c>
      <c r="AA234" s="62">
        <v>700</v>
      </c>
      <c r="AB234" s="62">
        <v>686</v>
      </c>
      <c r="AC234" s="62"/>
      <c r="AD234" s="145">
        <v>440</v>
      </c>
      <c r="AE234" s="145">
        <v>500</v>
      </c>
      <c r="AF234" s="17">
        <v>845</v>
      </c>
      <c r="AG234" s="46">
        <f t="shared" si="162"/>
        <v>483.92857142857144</v>
      </c>
      <c r="AH234" s="10">
        <f t="shared" si="163"/>
        <v>503.92857142857144</v>
      </c>
      <c r="AI234" s="28">
        <f t="shared" si="147"/>
        <v>104.13284132841329</v>
      </c>
      <c r="AJ234" s="1" t="b">
        <f t="shared" si="164"/>
        <v>0</v>
      </c>
      <c r="AK234" s="12"/>
    </row>
    <row r="235" spans="1:37" ht="15.75" thickBot="1" x14ac:dyDescent="0.3">
      <c r="A235" s="31">
        <v>26</v>
      </c>
      <c r="B235" s="97" t="s">
        <v>43</v>
      </c>
      <c r="C235" s="70">
        <v>625</v>
      </c>
      <c r="D235" s="70">
        <v>434</v>
      </c>
      <c r="E235" s="70">
        <v>910</v>
      </c>
      <c r="F235" s="70">
        <v>650</v>
      </c>
      <c r="G235" s="70">
        <v>655</v>
      </c>
      <c r="H235" s="67">
        <v>500</v>
      </c>
      <c r="I235" s="67">
        <v>700</v>
      </c>
      <c r="J235" s="67">
        <v>650</v>
      </c>
      <c r="K235" s="67">
        <v>658</v>
      </c>
      <c r="L235" s="67">
        <v>950</v>
      </c>
      <c r="M235" s="67">
        <v>644</v>
      </c>
      <c r="N235" s="67"/>
      <c r="O235" s="128">
        <v>580</v>
      </c>
      <c r="P235" s="128">
        <v>600</v>
      </c>
      <c r="Q235" s="30">
        <v>690</v>
      </c>
      <c r="R235" s="198">
        <v>540</v>
      </c>
      <c r="S235" s="198">
        <v>434</v>
      </c>
      <c r="T235" s="198">
        <v>910</v>
      </c>
      <c r="U235" s="198">
        <v>650</v>
      </c>
      <c r="V235" s="198">
        <v>655</v>
      </c>
      <c r="W235" s="203">
        <v>540</v>
      </c>
      <c r="X235" s="62">
        <v>700</v>
      </c>
      <c r="Y235" s="62">
        <v>650</v>
      </c>
      <c r="Z235" s="62">
        <v>658</v>
      </c>
      <c r="AA235" s="62">
        <v>950</v>
      </c>
      <c r="AB235" s="62">
        <v>644</v>
      </c>
      <c r="AC235" s="62"/>
      <c r="AD235" s="145">
        <v>580</v>
      </c>
      <c r="AE235" s="145">
        <v>600</v>
      </c>
      <c r="AF235" s="17">
        <v>690</v>
      </c>
      <c r="AG235" s="46">
        <f t="shared" si="162"/>
        <v>660.42857142857144</v>
      </c>
      <c r="AH235" s="10">
        <f t="shared" si="163"/>
        <v>657.21428571428567</v>
      </c>
      <c r="AI235" s="28">
        <f t="shared" si="147"/>
        <v>99.513303049967533</v>
      </c>
      <c r="AJ235" s="1" t="b">
        <f t="shared" si="164"/>
        <v>0</v>
      </c>
      <c r="AK235" s="12"/>
    </row>
    <row r="236" spans="1:37" ht="15.75" thickBot="1" x14ac:dyDescent="0.3">
      <c r="A236" s="4">
        <v>27</v>
      </c>
      <c r="B236" s="36" t="s">
        <v>28</v>
      </c>
      <c r="C236" s="70"/>
      <c r="D236" s="70">
        <v>2387.5</v>
      </c>
      <c r="E236" s="70">
        <v>1300</v>
      </c>
      <c r="F236" s="70"/>
      <c r="G236" s="70"/>
      <c r="H236" s="67"/>
      <c r="I236" s="67"/>
      <c r="J236" s="67"/>
      <c r="K236" s="67"/>
      <c r="L236" s="67"/>
      <c r="M236" s="67">
        <v>1240</v>
      </c>
      <c r="N236" s="67"/>
      <c r="O236" s="128"/>
      <c r="P236" s="128"/>
      <c r="Q236" s="30"/>
      <c r="R236" s="88"/>
      <c r="S236" s="198"/>
      <c r="T236" s="70"/>
      <c r="U236" s="70"/>
      <c r="V236" s="88"/>
      <c r="W236" s="62"/>
      <c r="X236" s="62"/>
      <c r="Y236" s="62"/>
      <c r="Z236" s="62"/>
      <c r="AA236" s="62"/>
      <c r="AB236" s="62">
        <v>1240</v>
      </c>
      <c r="AC236" s="62"/>
      <c r="AD236" s="145"/>
      <c r="AE236" s="145"/>
      <c r="AF236" s="17"/>
      <c r="AG236" s="46">
        <f t="shared" si="162"/>
        <v>1642.5</v>
      </c>
      <c r="AH236" s="10">
        <f t="shared" si="163"/>
        <v>1240</v>
      </c>
      <c r="AI236" s="28">
        <f t="shared" ref="AI236:AI299" si="165">AH236/AG236*100</f>
        <v>75.49467275494672</v>
      </c>
      <c r="AJ236" s="1" t="b">
        <f t="shared" si="164"/>
        <v>1</v>
      </c>
      <c r="AK236" s="12"/>
    </row>
    <row r="237" spans="1:37" ht="15.75" thickBot="1" x14ac:dyDescent="0.3">
      <c r="A237" s="31">
        <v>28</v>
      </c>
      <c r="B237" s="36" t="s">
        <v>29</v>
      </c>
      <c r="C237" s="70"/>
      <c r="D237" s="70">
        <v>1650</v>
      </c>
      <c r="E237" s="70"/>
      <c r="F237" s="70"/>
      <c r="G237" s="70"/>
      <c r="H237" s="67"/>
      <c r="I237" s="67"/>
      <c r="J237" s="67"/>
      <c r="K237" s="67"/>
      <c r="L237" s="67"/>
      <c r="M237" s="67">
        <v>1408</v>
      </c>
      <c r="N237" s="67"/>
      <c r="O237" s="128"/>
      <c r="P237" s="128"/>
      <c r="Q237" s="30"/>
      <c r="R237" s="88"/>
      <c r="S237" s="198">
        <v>2275</v>
      </c>
      <c r="T237" s="70"/>
      <c r="U237" s="88"/>
      <c r="V237" s="88"/>
      <c r="W237" s="62"/>
      <c r="X237" s="62"/>
      <c r="Y237" s="62"/>
      <c r="Z237" s="62"/>
      <c r="AA237" s="62"/>
      <c r="AB237" s="62">
        <v>1408</v>
      </c>
      <c r="AC237" s="62"/>
      <c r="AD237" s="145"/>
      <c r="AE237" s="145"/>
      <c r="AF237" s="17"/>
      <c r="AG237" s="46">
        <f t="shared" si="162"/>
        <v>1529</v>
      </c>
      <c r="AH237" s="10">
        <f t="shared" si="163"/>
        <v>1841.5</v>
      </c>
      <c r="AI237" s="28">
        <f t="shared" si="165"/>
        <v>120.43819489862655</v>
      </c>
      <c r="AJ237" s="1" t="b">
        <f t="shared" si="164"/>
        <v>1</v>
      </c>
      <c r="AK237" s="12"/>
    </row>
    <row r="238" spans="1:37" ht="15.75" thickBot="1" x14ac:dyDescent="0.3">
      <c r="A238" s="4">
        <v>29</v>
      </c>
      <c r="B238" s="36" t="s">
        <v>30</v>
      </c>
      <c r="C238" s="70"/>
      <c r="D238" s="70"/>
      <c r="E238" s="70"/>
      <c r="F238" s="70"/>
      <c r="G238" s="70"/>
      <c r="H238" s="67"/>
      <c r="I238" s="67"/>
      <c r="J238" s="67"/>
      <c r="K238" s="67"/>
      <c r="L238" s="67"/>
      <c r="M238" s="67">
        <v>1140</v>
      </c>
      <c r="N238" s="67"/>
      <c r="O238" s="128"/>
      <c r="P238" s="128"/>
      <c r="Q238" s="30"/>
      <c r="R238" s="88"/>
      <c r="S238" s="88">
        <v>1475</v>
      </c>
      <c r="T238" s="70"/>
      <c r="U238" s="88"/>
      <c r="V238" s="88"/>
      <c r="W238" s="62"/>
      <c r="X238" s="62"/>
      <c r="Y238" s="62"/>
      <c r="Z238" s="62"/>
      <c r="AA238" s="62"/>
      <c r="AB238" s="62">
        <v>1140</v>
      </c>
      <c r="AC238" s="62"/>
      <c r="AD238" s="145"/>
      <c r="AE238" s="145"/>
      <c r="AF238" s="17"/>
      <c r="AG238" s="46">
        <f t="shared" si="162"/>
        <v>1140</v>
      </c>
      <c r="AH238" s="10">
        <f t="shared" si="163"/>
        <v>1307.5</v>
      </c>
      <c r="AI238" s="28">
        <f t="shared" si="165"/>
        <v>114.69298245614034</v>
      </c>
      <c r="AJ238" s="1" t="b">
        <f t="shared" si="164"/>
        <v>1</v>
      </c>
      <c r="AK238" s="12"/>
    </row>
    <row r="239" spans="1:37" ht="15.75" thickBot="1" x14ac:dyDescent="0.3">
      <c r="A239" s="23">
        <v>30</v>
      </c>
      <c r="B239" s="38" t="s">
        <v>31</v>
      </c>
      <c r="C239" s="71"/>
      <c r="D239" s="71"/>
      <c r="E239" s="71"/>
      <c r="F239" s="71"/>
      <c r="G239" s="71"/>
      <c r="H239" s="72"/>
      <c r="I239" s="72">
        <v>1000</v>
      </c>
      <c r="J239" s="72">
        <v>1444</v>
      </c>
      <c r="K239" s="72"/>
      <c r="L239" s="72"/>
      <c r="M239" s="72">
        <v>1140</v>
      </c>
      <c r="N239" s="72"/>
      <c r="O239" s="130">
        <v>1470</v>
      </c>
      <c r="P239" s="130">
        <v>1200</v>
      </c>
      <c r="Q239" s="39"/>
      <c r="R239" s="64"/>
      <c r="S239" s="64">
        <v>1566.66</v>
      </c>
      <c r="T239" s="71"/>
      <c r="U239" s="64"/>
      <c r="V239" s="64"/>
      <c r="W239" s="63"/>
      <c r="X239" s="63">
        <v>1000</v>
      </c>
      <c r="Y239" s="63">
        <v>1444</v>
      </c>
      <c r="Z239" s="63"/>
      <c r="AA239" s="63"/>
      <c r="AB239" s="63">
        <v>1140</v>
      </c>
      <c r="AC239" s="63"/>
      <c r="AD239" s="147">
        <v>1470</v>
      </c>
      <c r="AE239" s="147">
        <v>1200</v>
      </c>
      <c r="AF239" s="26"/>
      <c r="AG239" s="37">
        <f t="shared" si="162"/>
        <v>1250.8</v>
      </c>
      <c r="AH239" s="27">
        <f t="shared" si="163"/>
        <v>1303.4433333333334</v>
      </c>
      <c r="AI239" s="28">
        <f t="shared" si="165"/>
        <v>104.20877305191345</v>
      </c>
      <c r="AJ239" s="1" t="b">
        <f t="shared" si="164"/>
        <v>1</v>
      </c>
      <c r="AK239" s="12"/>
    </row>
    <row r="240" spans="1:37" ht="15.75" thickBot="1" x14ac:dyDescent="0.3">
      <c r="AK240" s="12"/>
    </row>
    <row r="241" spans="1:37" x14ac:dyDescent="0.25">
      <c r="A241" s="222" t="s">
        <v>0</v>
      </c>
      <c r="B241" s="225" t="s">
        <v>1</v>
      </c>
      <c r="C241" s="228">
        <f>AH208</f>
        <v>46234</v>
      </c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30"/>
      <c r="R241" s="231">
        <v>46265</v>
      </c>
      <c r="S241" s="232"/>
      <c r="T241" s="232"/>
      <c r="U241" s="232"/>
      <c r="V241" s="232"/>
      <c r="W241" s="232"/>
      <c r="X241" s="232"/>
      <c r="Y241" s="232"/>
      <c r="Z241" s="232"/>
      <c r="AA241" s="232"/>
      <c r="AB241" s="232"/>
      <c r="AC241" s="232"/>
      <c r="AD241" s="232"/>
      <c r="AE241" s="232"/>
      <c r="AF241" s="233"/>
      <c r="AG241" s="234" t="s">
        <v>2</v>
      </c>
      <c r="AH241" s="239"/>
      <c r="AI241" s="219" t="s">
        <v>3</v>
      </c>
      <c r="AK241" s="12"/>
    </row>
    <row r="242" spans="1:37" ht="29.25" customHeight="1" x14ac:dyDescent="0.25">
      <c r="A242" s="223"/>
      <c r="B242" s="226"/>
      <c r="C242" s="213" t="s">
        <v>53</v>
      </c>
      <c r="D242" s="214"/>
      <c r="E242" s="214"/>
      <c r="F242" s="214"/>
      <c r="G242" s="214"/>
      <c r="H242" s="215"/>
      <c r="I242" s="213" t="s">
        <v>54</v>
      </c>
      <c r="J242" s="214"/>
      <c r="K242" s="214"/>
      <c r="L242" s="214"/>
      <c r="M242" s="214"/>
      <c r="N242" s="215"/>
      <c r="O242" s="213" t="s">
        <v>55</v>
      </c>
      <c r="P242" s="240"/>
      <c r="Q242" s="241"/>
      <c r="R242" s="216" t="s">
        <v>53</v>
      </c>
      <c r="S242" s="217"/>
      <c r="T242" s="217"/>
      <c r="U242" s="217"/>
      <c r="V242" s="217"/>
      <c r="W242" s="218"/>
      <c r="X242" s="243" t="s">
        <v>54</v>
      </c>
      <c r="Y242" s="244"/>
      <c r="Z242" s="244"/>
      <c r="AA242" s="244"/>
      <c r="AB242" s="244"/>
      <c r="AC242" s="245"/>
      <c r="AD242" s="246" t="s">
        <v>55</v>
      </c>
      <c r="AE242" s="247"/>
      <c r="AF242" s="248"/>
      <c r="AG242" s="207">
        <f>C241</f>
        <v>46234</v>
      </c>
      <c r="AH242" s="211">
        <f>R241</f>
        <v>46265</v>
      </c>
      <c r="AI242" s="220"/>
      <c r="AK242" s="12"/>
    </row>
    <row r="243" spans="1:37" ht="27.75" customHeight="1" x14ac:dyDescent="0.25">
      <c r="A243" s="224"/>
      <c r="B243" s="227"/>
      <c r="C243" s="123" t="s">
        <v>56</v>
      </c>
      <c r="D243" s="119" t="s">
        <v>57</v>
      </c>
      <c r="E243" s="119" t="s">
        <v>58</v>
      </c>
      <c r="F243" s="119" t="s">
        <v>59</v>
      </c>
      <c r="G243" s="119" t="s">
        <v>60</v>
      </c>
      <c r="H243" s="120" t="s">
        <v>61</v>
      </c>
      <c r="I243" s="122" t="s">
        <v>62</v>
      </c>
      <c r="J243" s="117" t="s">
        <v>63</v>
      </c>
      <c r="K243" s="117" t="s">
        <v>64</v>
      </c>
      <c r="L243" s="117" t="s">
        <v>65</v>
      </c>
      <c r="M243" s="117" t="s">
        <v>66</v>
      </c>
      <c r="N243" s="118" t="s">
        <v>67</v>
      </c>
      <c r="O243" s="127" t="s">
        <v>68</v>
      </c>
      <c r="P243" s="127" t="s">
        <v>69</v>
      </c>
      <c r="Q243" s="137" t="s">
        <v>70</v>
      </c>
      <c r="R243" s="48" t="str">
        <f>C243</f>
        <v>Белочка</v>
      </c>
      <c r="S243" s="48" t="str">
        <f t="shared" ref="S243" si="166">D243</f>
        <v>Холкам</v>
      </c>
      <c r="T243" s="48" t="str">
        <f t="shared" ref="T243" si="167">E243</f>
        <v>Валентина</v>
      </c>
      <c r="U243" s="48" t="str">
        <f t="shared" ref="U243" si="168">F243</f>
        <v>Виола</v>
      </c>
      <c r="V243" s="48" t="str">
        <f t="shared" ref="V243" si="169">G243</f>
        <v>Центр</v>
      </c>
      <c r="W243" s="48" t="str">
        <f t="shared" ref="W243" si="170">H243</f>
        <v>Левушка</v>
      </c>
      <c r="X243" s="48" t="str">
        <f t="shared" ref="X243" si="171">I243</f>
        <v>Бригантина</v>
      </c>
      <c r="Y243" s="48" t="str">
        <f t="shared" ref="Y243" si="172">J243</f>
        <v>Чипполино</v>
      </c>
      <c r="Z243" s="48" t="str">
        <f t="shared" ref="Z243" si="173">K243</f>
        <v>Исток</v>
      </c>
      <c r="AA243" s="48" t="str">
        <f t="shared" ref="AA243" si="174">L243</f>
        <v>Галина</v>
      </c>
      <c r="AB243" s="48" t="str">
        <f t="shared" ref="AB243" si="175">M243</f>
        <v>Виктория</v>
      </c>
      <c r="AC243" s="48" t="str">
        <f t="shared" ref="AC243" si="176">N243</f>
        <v>Феникс</v>
      </c>
      <c r="AD243" s="48" t="str">
        <f t="shared" ref="AD243" si="177">O243</f>
        <v>Мария</v>
      </c>
      <c r="AE243" s="48" t="str">
        <f t="shared" ref="AE243" si="178">P243</f>
        <v>Татьяна</v>
      </c>
      <c r="AF243" s="48" t="str">
        <f t="shared" ref="AF243" si="179">Q243</f>
        <v>Всё для Вас</v>
      </c>
      <c r="AG243" s="208"/>
      <c r="AH243" s="212"/>
      <c r="AI243" s="221"/>
      <c r="AK243" s="12"/>
    </row>
    <row r="244" spans="1:37" x14ac:dyDescent="0.25">
      <c r="A244" s="4">
        <v>1</v>
      </c>
      <c r="B244" s="5" t="s">
        <v>4</v>
      </c>
      <c r="C244" s="66">
        <f>R210</f>
        <v>1380</v>
      </c>
      <c r="D244" s="66">
        <f t="shared" ref="D244:Q244" si="180">S210</f>
        <v>1433</v>
      </c>
      <c r="E244" s="66">
        <f t="shared" si="180"/>
        <v>1100</v>
      </c>
      <c r="F244" s="66">
        <f t="shared" si="180"/>
        <v>1200</v>
      </c>
      <c r="G244" s="66">
        <f t="shared" si="180"/>
        <v>1370</v>
      </c>
      <c r="H244" s="66">
        <f t="shared" si="180"/>
        <v>1240</v>
      </c>
      <c r="I244" s="66">
        <f t="shared" si="180"/>
        <v>1050</v>
      </c>
      <c r="J244" s="66">
        <f t="shared" si="180"/>
        <v>1500</v>
      </c>
      <c r="K244" s="66">
        <f t="shared" si="180"/>
        <v>1232</v>
      </c>
      <c r="L244" s="66">
        <f t="shared" si="180"/>
        <v>1050</v>
      </c>
      <c r="M244" s="66">
        <f t="shared" si="180"/>
        <v>1234</v>
      </c>
      <c r="N244" s="66">
        <f t="shared" si="180"/>
        <v>1134</v>
      </c>
      <c r="O244" s="66">
        <f t="shared" si="180"/>
        <v>1300</v>
      </c>
      <c r="P244" s="66">
        <f t="shared" si="180"/>
        <v>1100</v>
      </c>
      <c r="Q244" s="66">
        <f t="shared" si="180"/>
        <v>1200</v>
      </c>
      <c r="R244" s="201">
        <v>1258</v>
      </c>
      <c r="S244" s="206">
        <v>1200</v>
      </c>
      <c r="T244" s="88">
        <v>1100</v>
      </c>
      <c r="U244" s="88">
        <v>1200</v>
      </c>
      <c r="V244" s="88">
        <v>1370</v>
      </c>
      <c r="W244" s="62">
        <v>1240</v>
      </c>
      <c r="X244" s="62">
        <v>1050</v>
      </c>
      <c r="Y244" s="62">
        <v>1500</v>
      </c>
      <c r="Z244" s="62">
        <v>1232</v>
      </c>
      <c r="AA244" s="62">
        <v>1050</v>
      </c>
      <c r="AB244" s="62">
        <v>1234</v>
      </c>
      <c r="AC244" s="62">
        <v>1134</v>
      </c>
      <c r="AD244" s="145">
        <v>1300</v>
      </c>
      <c r="AE244" s="145">
        <v>1270</v>
      </c>
      <c r="AF244" s="17">
        <v>1200</v>
      </c>
      <c r="AG244" s="9">
        <f t="shared" ref="AG244:AG273" si="181">AVERAGE(C244:Q244)</f>
        <v>1234.8666666666666</v>
      </c>
      <c r="AH244" s="10">
        <f t="shared" ref="AH244:AH273" si="182">AVERAGE(R244:AF244)</f>
        <v>1222.5333333333333</v>
      </c>
      <c r="AI244" s="11">
        <f t="shared" si="165"/>
        <v>99.001241699508725</v>
      </c>
      <c r="AJ244" s="1" t="b">
        <f t="shared" si="164"/>
        <v>1</v>
      </c>
      <c r="AK244" s="12"/>
    </row>
    <row r="245" spans="1:37" x14ac:dyDescent="0.25">
      <c r="A245" s="4">
        <v>2</v>
      </c>
      <c r="B245" s="5" t="s">
        <v>5</v>
      </c>
      <c r="C245" s="66">
        <f t="shared" ref="C245:C269" si="183">R211</f>
        <v>710</v>
      </c>
      <c r="D245" s="66">
        <f t="shared" ref="D245:D273" si="184">S211</f>
        <v>690</v>
      </c>
      <c r="E245" s="66">
        <f t="shared" ref="E245:E269" si="185">T211</f>
        <v>595</v>
      </c>
      <c r="F245" s="66">
        <f t="shared" ref="F245:F269" si="186">U211</f>
        <v>580</v>
      </c>
      <c r="G245" s="66">
        <f t="shared" ref="G245:G269" si="187">V211</f>
        <v>610</v>
      </c>
      <c r="H245" s="66">
        <f t="shared" ref="H245:H269" si="188">W211</f>
        <v>600</v>
      </c>
      <c r="I245" s="66">
        <f t="shared" ref="I245:I273" si="189">X211</f>
        <v>500</v>
      </c>
      <c r="J245" s="66">
        <f t="shared" ref="J245:J273" si="190">Y211</f>
        <v>550</v>
      </c>
      <c r="K245" s="66">
        <f t="shared" ref="K245:K269" si="191">Z211</f>
        <v>491</v>
      </c>
      <c r="L245" s="66">
        <f t="shared" ref="L245:L269" si="192">AA211</f>
        <v>600</v>
      </c>
      <c r="M245" s="66">
        <f t="shared" ref="M245:M273" si="193">AB211</f>
        <v>494</v>
      </c>
      <c r="N245" s="66">
        <f t="shared" ref="N245:N267" si="194">AC211</f>
        <v>777</v>
      </c>
      <c r="O245" s="66">
        <f t="shared" ref="O245:O273" si="195">AD211</f>
        <v>680</v>
      </c>
      <c r="P245" s="66">
        <f t="shared" ref="P245:P273" si="196">AE211</f>
        <v>680</v>
      </c>
      <c r="Q245" s="66">
        <f t="shared" ref="Q245:R269" si="197">AF211</f>
        <v>810</v>
      </c>
      <c r="R245" s="201">
        <v>710</v>
      </c>
      <c r="S245" s="206">
        <v>614</v>
      </c>
      <c r="T245" s="88">
        <v>585</v>
      </c>
      <c r="U245" s="88">
        <v>580</v>
      </c>
      <c r="V245" s="88">
        <v>610</v>
      </c>
      <c r="W245" s="62">
        <v>500</v>
      </c>
      <c r="X245" s="62">
        <v>500</v>
      </c>
      <c r="Y245" s="62">
        <v>550</v>
      </c>
      <c r="Z245" s="62">
        <v>491</v>
      </c>
      <c r="AA245" s="62">
        <v>600</v>
      </c>
      <c r="AB245" s="62">
        <v>494</v>
      </c>
      <c r="AC245" s="62">
        <v>777</v>
      </c>
      <c r="AD245" s="145">
        <v>680</v>
      </c>
      <c r="AE245" s="145">
        <v>700</v>
      </c>
      <c r="AF245" s="17">
        <v>715</v>
      </c>
      <c r="AG245" s="9">
        <f t="shared" si="181"/>
        <v>624.4666666666667</v>
      </c>
      <c r="AH245" s="10">
        <f t="shared" si="182"/>
        <v>607.06666666666672</v>
      </c>
      <c r="AI245" s="11">
        <f t="shared" si="165"/>
        <v>97.213622291021679</v>
      </c>
      <c r="AJ245" s="1" t="b">
        <f t="shared" si="164"/>
        <v>1</v>
      </c>
      <c r="AK245" s="12"/>
    </row>
    <row r="246" spans="1:37" x14ac:dyDescent="0.25">
      <c r="A246" s="4">
        <v>3</v>
      </c>
      <c r="B246" s="13" t="s">
        <v>6</v>
      </c>
      <c r="C246" s="66">
        <f t="shared" si="183"/>
        <v>950</v>
      </c>
      <c r="D246" s="66"/>
      <c r="E246" s="66"/>
      <c r="F246" s="66">
        <f t="shared" si="186"/>
        <v>1400</v>
      </c>
      <c r="G246" s="66"/>
      <c r="H246" s="66"/>
      <c r="I246" s="66">
        <f t="shared" si="189"/>
        <v>1540</v>
      </c>
      <c r="J246" s="66"/>
      <c r="K246" s="66"/>
      <c r="L246" s="66"/>
      <c r="M246" s="66"/>
      <c r="N246" s="66">
        <f t="shared" si="194"/>
        <v>1593</v>
      </c>
      <c r="O246" s="66"/>
      <c r="P246" s="66"/>
      <c r="Q246" s="66"/>
      <c r="R246" s="201">
        <f t="shared" si="197"/>
        <v>1370.75</v>
      </c>
      <c r="S246" s="206"/>
      <c r="T246" s="88"/>
      <c r="U246" s="88">
        <v>1400</v>
      </c>
      <c r="V246" s="88"/>
      <c r="W246" s="62">
        <v>1660</v>
      </c>
      <c r="X246" s="62">
        <v>1540</v>
      </c>
      <c r="Y246" s="62"/>
      <c r="Z246" s="62"/>
      <c r="AA246" s="62"/>
      <c r="AB246" s="62"/>
      <c r="AC246" s="62">
        <v>1593</v>
      </c>
      <c r="AD246" s="145"/>
      <c r="AE246" s="145"/>
      <c r="AF246" s="17"/>
      <c r="AG246" s="9">
        <f t="shared" si="181"/>
        <v>1370.75</v>
      </c>
      <c r="AH246" s="10">
        <f t="shared" si="182"/>
        <v>1512.75</v>
      </c>
      <c r="AI246" s="11">
        <f t="shared" si="165"/>
        <v>110.35929235819806</v>
      </c>
      <c r="AJ246" s="1" t="b">
        <f t="shared" si="164"/>
        <v>1</v>
      </c>
      <c r="AK246" s="12"/>
    </row>
    <row r="247" spans="1:37" x14ac:dyDescent="0.25">
      <c r="A247" s="4">
        <v>4</v>
      </c>
      <c r="B247" s="13" t="s">
        <v>7</v>
      </c>
      <c r="C247" s="66">
        <f t="shared" si="183"/>
        <v>340</v>
      </c>
      <c r="D247" s="66">
        <f t="shared" si="184"/>
        <v>445.94</v>
      </c>
      <c r="E247" s="66">
        <f t="shared" si="185"/>
        <v>390</v>
      </c>
      <c r="F247" s="66">
        <f t="shared" si="186"/>
        <v>380</v>
      </c>
      <c r="G247" s="66">
        <f t="shared" si="187"/>
        <v>400</v>
      </c>
      <c r="H247" s="66">
        <f t="shared" si="188"/>
        <v>400</v>
      </c>
      <c r="I247" s="66">
        <f t="shared" si="189"/>
        <v>415</v>
      </c>
      <c r="J247" s="66">
        <f t="shared" si="190"/>
        <v>395</v>
      </c>
      <c r="K247" s="66">
        <f t="shared" si="191"/>
        <v>406</v>
      </c>
      <c r="L247" s="66">
        <f t="shared" si="192"/>
        <v>426</v>
      </c>
      <c r="M247" s="66">
        <f t="shared" si="193"/>
        <v>365</v>
      </c>
      <c r="N247" s="66">
        <f t="shared" si="194"/>
        <v>893</v>
      </c>
      <c r="O247" s="66">
        <f t="shared" si="195"/>
        <v>375</v>
      </c>
      <c r="P247" s="66">
        <f t="shared" si="196"/>
        <v>380</v>
      </c>
      <c r="Q247" s="66">
        <f t="shared" si="197"/>
        <v>385</v>
      </c>
      <c r="R247" s="201">
        <v>340</v>
      </c>
      <c r="S247" s="206">
        <v>390</v>
      </c>
      <c r="T247" s="88">
        <v>385</v>
      </c>
      <c r="U247" s="88">
        <v>380</v>
      </c>
      <c r="V247" s="88">
        <v>400</v>
      </c>
      <c r="W247" s="62">
        <v>430</v>
      </c>
      <c r="X247" s="62">
        <v>415</v>
      </c>
      <c r="Y247" s="62">
        <v>395</v>
      </c>
      <c r="Z247" s="62">
        <v>406</v>
      </c>
      <c r="AA247" s="62">
        <v>426</v>
      </c>
      <c r="AB247" s="62">
        <v>365</v>
      </c>
      <c r="AC247" s="62">
        <v>893</v>
      </c>
      <c r="AD247" s="145">
        <v>375</v>
      </c>
      <c r="AE247" s="145">
        <v>400</v>
      </c>
      <c r="AF247" s="17">
        <v>385</v>
      </c>
      <c r="AG247" s="9">
        <f t="shared" si="181"/>
        <v>426.39600000000002</v>
      </c>
      <c r="AH247" s="10">
        <f t="shared" si="182"/>
        <v>425.66666666666669</v>
      </c>
      <c r="AI247" s="11">
        <f t="shared" si="165"/>
        <v>99.828953992689122</v>
      </c>
      <c r="AJ247" s="1" t="b">
        <f t="shared" si="164"/>
        <v>1</v>
      </c>
      <c r="AK247" s="12"/>
    </row>
    <row r="248" spans="1:37" x14ac:dyDescent="0.25">
      <c r="A248" s="4">
        <v>5</v>
      </c>
      <c r="B248" s="5" t="s">
        <v>8</v>
      </c>
      <c r="C248" s="66"/>
      <c r="D248" s="66">
        <f t="shared" si="184"/>
        <v>160</v>
      </c>
      <c r="E248" s="66"/>
      <c r="F248" s="66"/>
      <c r="G248" s="66">
        <f t="shared" si="187"/>
        <v>100</v>
      </c>
      <c r="H248" s="66"/>
      <c r="I248" s="66"/>
      <c r="J248" s="66"/>
      <c r="K248" s="66"/>
      <c r="L248" s="66"/>
      <c r="M248" s="66">
        <f t="shared" si="193"/>
        <v>245</v>
      </c>
      <c r="N248" s="66">
        <f t="shared" si="194"/>
        <v>300</v>
      </c>
      <c r="O248" s="66">
        <f t="shared" si="195"/>
        <v>275</v>
      </c>
      <c r="P248" s="66">
        <f t="shared" si="196"/>
        <v>260</v>
      </c>
      <c r="Q248" s="66"/>
      <c r="R248" s="201"/>
      <c r="S248" s="206">
        <v>455</v>
      </c>
      <c r="T248" s="88"/>
      <c r="U248" s="88"/>
      <c r="V248" s="88">
        <v>160</v>
      </c>
      <c r="W248" s="62"/>
      <c r="X248" s="62"/>
      <c r="Y248" s="62"/>
      <c r="Z248" s="62"/>
      <c r="AA248" s="62"/>
      <c r="AB248" s="62">
        <v>245</v>
      </c>
      <c r="AC248" s="62">
        <v>300</v>
      </c>
      <c r="AD248" s="145">
        <v>275</v>
      </c>
      <c r="AE248" s="145">
        <v>260</v>
      </c>
      <c r="AF248" s="17"/>
      <c r="AG248" s="9">
        <f t="shared" si="181"/>
        <v>223.33333333333334</v>
      </c>
      <c r="AH248" s="10">
        <f t="shared" si="182"/>
        <v>282.5</v>
      </c>
      <c r="AI248" s="11">
        <f t="shared" si="165"/>
        <v>126.49253731343283</v>
      </c>
      <c r="AJ248" s="1" t="b">
        <f t="shared" si="164"/>
        <v>1</v>
      </c>
      <c r="AK248" s="12"/>
    </row>
    <row r="249" spans="1:37" x14ac:dyDescent="0.25">
      <c r="A249" s="4">
        <v>6</v>
      </c>
      <c r="B249" s="5" t="s">
        <v>9</v>
      </c>
      <c r="C249" s="66">
        <f t="shared" si="183"/>
        <v>1320</v>
      </c>
      <c r="D249" s="66">
        <f t="shared" si="184"/>
        <v>1609</v>
      </c>
      <c r="E249" s="66">
        <f t="shared" si="185"/>
        <v>1470</v>
      </c>
      <c r="F249" s="66">
        <f t="shared" si="186"/>
        <v>1600</v>
      </c>
      <c r="G249" s="66">
        <f t="shared" si="187"/>
        <v>625</v>
      </c>
      <c r="H249" s="66">
        <f t="shared" si="188"/>
        <v>1100</v>
      </c>
      <c r="I249" s="66">
        <f t="shared" si="189"/>
        <v>1750</v>
      </c>
      <c r="J249" s="66">
        <f t="shared" si="190"/>
        <v>2062</v>
      </c>
      <c r="K249" s="66">
        <f t="shared" si="191"/>
        <v>1900</v>
      </c>
      <c r="L249" s="66">
        <f t="shared" si="192"/>
        <v>1400</v>
      </c>
      <c r="M249" s="66">
        <f t="shared" si="193"/>
        <v>1500</v>
      </c>
      <c r="N249" s="66">
        <f t="shared" si="194"/>
        <v>1722</v>
      </c>
      <c r="O249" s="66">
        <f t="shared" si="195"/>
        <v>1684</v>
      </c>
      <c r="P249" s="66">
        <f t="shared" si="196"/>
        <v>1900</v>
      </c>
      <c r="Q249" s="66">
        <f t="shared" si="197"/>
        <v>1732.5</v>
      </c>
      <c r="R249" s="201">
        <v>1320</v>
      </c>
      <c r="S249" s="206">
        <v>1600</v>
      </c>
      <c r="T249" s="88">
        <v>1470</v>
      </c>
      <c r="U249" s="88">
        <v>1600</v>
      </c>
      <c r="V249" s="88">
        <v>625</v>
      </c>
      <c r="W249" s="62">
        <v>320</v>
      </c>
      <c r="X249" s="62">
        <v>1750</v>
      </c>
      <c r="Y249" s="62">
        <v>2062</v>
      </c>
      <c r="Z249" s="62">
        <v>1900</v>
      </c>
      <c r="AA249" s="62">
        <v>1400</v>
      </c>
      <c r="AB249" s="62">
        <v>1500</v>
      </c>
      <c r="AC249" s="62">
        <v>1722</v>
      </c>
      <c r="AD249" s="145">
        <v>1684</v>
      </c>
      <c r="AE249" s="145">
        <v>1900</v>
      </c>
      <c r="AF249" s="17">
        <v>1732</v>
      </c>
      <c r="AG249" s="9">
        <f t="shared" si="181"/>
        <v>1558.3</v>
      </c>
      <c r="AH249" s="10">
        <f t="shared" si="182"/>
        <v>1505.6666666666667</v>
      </c>
      <c r="AI249" s="11">
        <f t="shared" si="165"/>
        <v>96.622387644655504</v>
      </c>
      <c r="AJ249" s="1" t="b">
        <f t="shared" si="164"/>
        <v>1</v>
      </c>
      <c r="AK249" s="12"/>
    </row>
    <row r="250" spans="1:37" x14ac:dyDescent="0.25">
      <c r="A250" s="4">
        <v>7</v>
      </c>
      <c r="B250" s="5" t="s">
        <v>10</v>
      </c>
      <c r="C250" s="66">
        <f t="shared" si="183"/>
        <v>187</v>
      </c>
      <c r="D250" s="66">
        <f t="shared" si="184"/>
        <v>231</v>
      </c>
      <c r="E250" s="66">
        <f t="shared" si="185"/>
        <v>215</v>
      </c>
      <c r="F250" s="66">
        <f t="shared" si="186"/>
        <v>220</v>
      </c>
      <c r="G250" s="66">
        <f t="shared" si="187"/>
        <v>190</v>
      </c>
      <c r="H250" s="66">
        <f t="shared" si="188"/>
        <v>200</v>
      </c>
      <c r="I250" s="66">
        <f t="shared" si="189"/>
        <v>202</v>
      </c>
      <c r="J250" s="66">
        <f t="shared" si="190"/>
        <v>200</v>
      </c>
      <c r="K250" s="66">
        <f t="shared" si="191"/>
        <v>223</v>
      </c>
      <c r="L250" s="66">
        <f t="shared" si="192"/>
        <v>230</v>
      </c>
      <c r="M250" s="66">
        <f t="shared" si="193"/>
        <v>195</v>
      </c>
      <c r="N250" s="66">
        <f t="shared" si="194"/>
        <v>218</v>
      </c>
      <c r="O250" s="66">
        <f t="shared" si="195"/>
        <v>225</v>
      </c>
      <c r="P250" s="66">
        <f t="shared" si="196"/>
        <v>230</v>
      </c>
      <c r="Q250" s="66">
        <f t="shared" si="197"/>
        <v>225</v>
      </c>
      <c r="R250" s="201">
        <v>225</v>
      </c>
      <c r="S250" s="206">
        <v>225</v>
      </c>
      <c r="T250" s="88">
        <v>210</v>
      </c>
      <c r="U250" s="88">
        <v>220</v>
      </c>
      <c r="V250" s="88">
        <v>190</v>
      </c>
      <c r="W250" s="62">
        <v>220</v>
      </c>
      <c r="X250" s="62">
        <v>202</v>
      </c>
      <c r="Y250" s="62">
        <v>200</v>
      </c>
      <c r="Z250" s="62">
        <v>223</v>
      </c>
      <c r="AA250" s="62">
        <v>230</v>
      </c>
      <c r="AB250" s="62">
        <v>195</v>
      </c>
      <c r="AC250" s="62">
        <v>218</v>
      </c>
      <c r="AD250" s="145">
        <v>225</v>
      </c>
      <c r="AE250" s="145">
        <v>230</v>
      </c>
      <c r="AF250" s="17">
        <v>225</v>
      </c>
      <c r="AG250" s="9">
        <f t="shared" si="181"/>
        <v>212.73333333333332</v>
      </c>
      <c r="AH250" s="10">
        <f t="shared" si="182"/>
        <v>215.86666666666667</v>
      </c>
      <c r="AI250" s="11">
        <f t="shared" si="165"/>
        <v>101.47289251018489</v>
      </c>
      <c r="AJ250" s="1" t="b">
        <f t="shared" si="164"/>
        <v>1</v>
      </c>
      <c r="AK250" s="12"/>
    </row>
    <row r="251" spans="1:37" s="40" customFormat="1" x14ac:dyDescent="0.25">
      <c r="A251" s="41">
        <v>8</v>
      </c>
      <c r="B251" s="42" t="s">
        <v>11</v>
      </c>
      <c r="C251" s="66">
        <f t="shared" si="183"/>
        <v>150</v>
      </c>
      <c r="D251" s="66">
        <f t="shared" si="184"/>
        <v>159</v>
      </c>
      <c r="E251" s="66">
        <f t="shared" si="185"/>
        <v>130</v>
      </c>
      <c r="F251" s="66">
        <f t="shared" si="186"/>
        <v>170</v>
      </c>
      <c r="G251" s="66">
        <f t="shared" si="187"/>
        <v>140</v>
      </c>
      <c r="H251" s="66">
        <f t="shared" si="188"/>
        <v>140</v>
      </c>
      <c r="I251" s="66">
        <f t="shared" si="189"/>
        <v>165</v>
      </c>
      <c r="J251" s="66">
        <f t="shared" si="190"/>
        <v>185</v>
      </c>
      <c r="K251" s="66">
        <f t="shared" si="191"/>
        <v>212</v>
      </c>
      <c r="L251" s="66">
        <f t="shared" si="192"/>
        <v>190</v>
      </c>
      <c r="M251" s="66">
        <f t="shared" si="193"/>
        <v>175</v>
      </c>
      <c r="N251" s="66">
        <f t="shared" si="194"/>
        <v>346</v>
      </c>
      <c r="O251" s="66">
        <f t="shared" si="195"/>
        <v>185</v>
      </c>
      <c r="P251" s="66">
        <f t="shared" si="196"/>
        <v>245</v>
      </c>
      <c r="Q251" s="66">
        <f t="shared" si="197"/>
        <v>225</v>
      </c>
      <c r="R251" s="201">
        <v>150</v>
      </c>
      <c r="S251" s="206">
        <v>170</v>
      </c>
      <c r="T251" s="88">
        <v>170</v>
      </c>
      <c r="U251" s="88">
        <v>170</v>
      </c>
      <c r="V251" s="88">
        <v>140</v>
      </c>
      <c r="W251" s="62">
        <v>190</v>
      </c>
      <c r="X251" s="62">
        <v>165</v>
      </c>
      <c r="Y251" s="62">
        <v>185</v>
      </c>
      <c r="Z251" s="62">
        <v>212</v>
      </c>
      <c r="AA251" s="62">
        <v>190</v>
      </c>
      <c r="AB251" s="62">
        <v>175</v>
      </c>
      <c r="AC251" s="62">
        <v>346</v>
      </c>
      <c r="AD251" s="145">
        <v>200</v>
      </c>
      <c r="AE251" s="145">
        <v>245</v>
      </c>
      <c r="AF251" s="17">
        <v>225</v>
      </c>
      <c r="AG251" s="9">
        <f t="shared" si="181"/>
        <v>187.8</v>
      </c>
      <c r="AH251" s="10">
        <f t="shared" si="182"/>
        <v>195.53333333333333</v>
      </c>
      <c r="AI251" s="11">
        <f t="shared" si="165"/>
        <v>104.11785587504437</v>
      </c>
      <c r="AJ251" s="1" t="b">
        <f t="shared" si="164"/>
        <v>1</v>
      </c>
      <c r="AK251" s="44"/>
    </row>
    <row r="252" spans="1:37" x14ac:dyDescent="0.25">
      <c r="A252" s="4">
        <v>9</v>
      </c>
      <c r="B252" s="5" t="s">
        <v>12</v>
      </c>
      <c r="C252" s="66">
        <f t="shared" si="183"/>
        <v>165</v>
      </c>
      <c r="D252" s="66">
        <f t="shared" si="184"/>
        <v>190</v>
      </c>
      <c r="E252" s="66">
        <f t="shared" si="185"/>
        <v>160</v>
      </c>
      <c r="F252" s="66">
        <f t="shared" si="186"/>
        <v>170</v>
      </c>
      <c r="G252" s="66">
        <f t="shared" si="187"/>
        <v>180</v>
      </c>
      <c r="H252" s="66">
        <f t="shared" si="188"/>
        <v>170</v>
      </c>
      <c r="I252" s="66">
        <f t="shared" si="189"/>
        <v>170</v>
      </c>
      <c r="J252" s="66">
        <f t="shared" si="190"/>
        <v>165</v>
      </c>
      <c r="K252" s="66">
        <f t="shared" si="191"/>
        <v>180</v>
      </c>
      <c r="L252" s="66">
        <f t="shared" si="192"/>
        <v>150</v>
      </c>
      <c r="M252" s="66">
        <f t="shared" si="193"/>
        <v>170</v>
      </c>
      <c r="N252" s="66">
        <f t="shared" si="194"/>
        <v>160</v>
      </c>
      <c r="O252" s="66">
        <f t="shared" si="195"/>
        <v>172</v>
      </c>
      <c r="P252" s="66">
        <f t="shared" si="196"/>
        <v>180</v>
      </c>
      <c r="Q252" s="66">
        <f t="shared" si="197"/>
        <v>160</v>
      </c>
      <c r="R252" s="201">
        <v>165</v>
      </c>
      <c r="S252" s="206">
        <v>190</v>
      </c>
      <c r="T252" s="88">
        <v>160</v>
      </c>
      <c r="U252" s="88">
        <v>170</v>
      </c>
      <c r="V252" s="88">
        <v>180</v>
      </c>
      <c r="W252" s="62">
        <v>170</v>
      </c>
      <c r="X252" s="62">
        <v>170</v>
      </c>
      <c r="Y252" s="62">
        <v>165</v>
      </c>
      <c r="Z252" s="62">
        <v>180</v>
      </c>
      <c r="AA252" s="62">
        <v>150</v>
      </c>
      <c r="AB252" s="62">
        <v>170</v>
      </c>
      <c r="AC252" s="62">
        <v>160</v>
      </c>
      <c r="AD252" s="145">
        <v>172</v>
      </c>
      <c r="AE252" s="145">
        <v>180</v>
      </c>
      <c r="AF252" s="17">
        <v>160</v>
      </c>
      <c r="AG252" s="9">
        <f t="shared" si="181"/>
        <v>169.46666666666667</v>
      </c>
      <c r="AH252" s="10">
        <f t="shared" si="182"/>
        <v>169.46666666666667</v>
      </c>
      <c r="AI252" s="11">
        <f t="shared" si="165"/>
        <v>100</v>
      </c>
      <c r="AJ252" s="1" t="b">
        <f t="shared" si="164"/>
        <v>1</v>
      </c>
      <c r="AK252" s="12"/>
    </row>
    <row r="253" spans="1:37" x14ac:dyDescent="0.25">
      <c r="A253" s="4">
        <v>10</v>
      </c>
      <c r="B253" s="5" t="s">
        <v>13</v>
      </c>
      <c r="C253" s="66">
        <f t="shared" si="183"/>
        <v>120</v>
      </c>
      <c r="D253" s="66">
        <f t="shared" si="184"/>
        <v>139</v>
      </c>
      <c r="E253" s="66">
        <f t="shared" si="185"/>
        <v>120</v>
      </c>
      <c r="F253" s="66">
        <f t="shared" si="186"/>
        <v>120</v>
      </c>
      <c r="G253" s="66">
        <f t="shared" si="187"/>
        <v>120</v>
      </c>
      <c r="H253" s="66">
        <f t="shared" si="188"/>
        <v>120</v>
      </c>
      <c r="I253" s="66">
        <f t="shared" si="189"/>
        <v>118</v>
      </c>
      <c r="J253" s="66">
        <f t="shared" si="190"/>
        <v>125</v>
      </c>
      <c r="K253" s="66">
        <f t="shared" si="191"/>
        <v>123</v>
      </c>
      <c r="L253" s="66">
        <f t="shared" si="192"/>
        <v>106</v>
      </c>
      <c r="M253" s="66">
        <f t="shared" si="193"/>
        <v>110</v>
      </c>
      <c r="N253" s="66">
        <f t="shared" si="194"/>
        <v>120</v>
      </c>
      <c r="O253" s="66">
        <f t="shared" si="195"/>
        <v>120</v>
      </c>
      <c r="P253" s="66">
        <f t="shared" si="196"/>
        <v>130</v>
      </c>
      <c r="Q253" s="66">
        <f t="shared" si="197"/>
        <v>120</v>
      </c>
      <c r="R253" s="201">
        <v>135</v>
      </c>
      <c r="S253" s="206">
        <v>139</v>
      </c>
      <c r="T253" s="88">
        <v>130</v>
      </c>
      <c r="U253" s="88">
        <v>120</v>
      </c>
      <c r="V253" s="88">
        <v>140</v>
      </c>
      <c r="W253" s="62">
        <v>130</v>
      </c>
      <c r="X253" s="62">
        <v>118</v>
      </c>
      <c r="Y253" s="62">
        <v>125</v>
      </c>
      <c r="Z253" s="62">
        <v>123</v>
      </c>
      <c r="AA253" s="62">
        <v>106</v>
      </c>
      <c r="AB253" s="62">
        <v>110</v>
      </c>
      <c r="AC253" s="62">
        <v>120</v>
      </c>
      <c r="AD253" s="145">
        <v>120</v>
      </c>
      <c r="AE253" s="145">
        <v>140</v>
      </c>
      <c r="AF253" s="17">
        <v>130</v>
      </c>
      <c r="AG253" s="9">
        <f t="shared" si="181"/>
        <v>120.73333333333333</v>
      </c>
      <c r="AH253" s="10">
        <f t="shared" si="182"/>
        <v>125.73333333333333</v>
      </c>
      <c r="AI253" s="11">
        <f t="shared" si="165"/>
        <v>104.14135836554391</v>
      </c>
      <c r="AJ253" s="1" t="b">
        <f t="shared" si="164"/>
        <v>1</v>
      </c>
      <c r="AK253" s="12"/>
    </row>
    <row r="254" spans="1:37" x14ac:dyDescent="0.25">
      <c r="A254" s="4">
        <v>11</v>
      </c>
      <c r="B254" s="5" t="s">
        <v>14</v>
      </c>
      <c r="C254" s="66">
        <f t="shared" si="183"/>
        <v>60</v>
      </c>
      <c r="D254" s="66">
        <f t="shared" si="184"/>
        <v>65</v>
      </c>
      <c r="E254" s="66">
        <f t="shared" si="185"/>
        <v>55</v>
      </c>
      <c r="F254" s="66">
        <f t="shared" si="186"/>
        <v>50</v>
      </c>
      <c r="G254" s="66">
        <f t="shared" si="187"/>
        <v>55</v>
      </c>
      <c r="H254" s="66">
        <f t="shared" si="188"/>
        <v>70</v>
      </c>
      <c r="I254" s="66">
        <f t="shared" si="189"/>
        <v>56</v>
      </c>
      <c r="J254" s="66">
        <f t="shared" si="190"/>
        <v>60</v>
      </c>
      <c r="K254" s="66">
        <f t="shared" si="191"/>
        <v>60</v>
      </c>
      <c r="L254" s="66">
        <f t="shared" si="192"/>
        <v>60</v>
      </c>
      <c r="M254" s="66">
        <f t="shared" si="193"/>
        <v>53</v>
      </c>
      <c r="N254" s="66">
        <f t="shared" si="194"/>
        <v>50</v>
      </c>
      <c r="O254" s="66">
        <f t="shared" si="195"/>
        <v>55</v>
      </c>
      <c r="P254" s="66">
        <f t="shared" si="196"/>
        <v>55</v>
      </c>
      <c r="Q254" s="66">
        <f t="shared" si="197"/>
        <v>60</v>
      </c>
      <c r="R254" s="201">
        <v>60</v>
      </c>
      <c r="S254" s="206">
        <v>68</v>
      </c>
      <c r="T254" s="88">
        <v>55</v>
      </c>
      <c r="U254" s="88">
        <v>50</v>
      </c>
      <c r="V254" s="88">
        <v>60</v>
      </c>
      <c r="W254" s="62">
        <v>70</v>
      </c>
      <c r="X254" s="62">
        <v>56</v>
      </c>
      <c r="Y254" s="62">
        <v>60</v>
      </c>
      <c r="Z254" s="62">
        <v>60</v>
      </c>
      <c r="AA254" s="62">
        <v>60</v>
      </c>
      <c r="AB254" s="62">
        <v>53</v>
      </c>
      <c r="AC254" s="62">
        <v>50</v>
      </c>
      <c r="AD254" s="145">
        <v>55</v>
      </c>
      <c r="AE254" s="145">
        <v>55</v>
      </c>
      <c r="AF254" s="17">
        <v>52</v>
      </c>
      <c r="AG254" s="9">
        <f t="shared" si="181"/>
        <v>57.6</v>
      </c>
      <c r="AH254" s="10">
        <f t="shared" si="182"/>
        <v>57.6</v>
      </c>
      <c r="AI254" s="11">
        <f t="shared" si="165"/>
        <v>100</v>
      </c>
      <c r="AJ254" s="1" t="b">
        <f t="shared" si="164"/>
        <v>1</v>
      </c>
      <c r="AK254" s="12"/>
    </row>
    <row r="255" spans="1:37" x14ac:dyDescent="0.25">
      <c r="A255" s="4">
        <v>12</v>
      </c>
      <c r="B255" s="5" t="s">
        <v>15</v>
      </c>
      <c r="C255" s="66">
        <f t="shared" si="183"/>
        <v>2700</v>
      </c>
      <c r="D255" s="66">
        <f t="shared" si="184"/>
        <v>3080</v>
      </c>
      <c r="E255" s="66">
        <f t="shared" si="185"/>
        <v>2400</v>
      </c>
      <c r="F255" s="66">
        <f t="shared" si="186"/>
        <v>1200</v>
      </c>
      <c r="G255" s="66">
        <f t="shared" si="187"/>
        <v>1600</v>
      </c>
      <c r="H255" s="66">
        <f t="shared" si="188"/>
        <v>2800</v>
      </c>
      <c r="I255" s="66">
        <f t="shared" si="189"/>
        <v>1260</v>
      </c>
      <c r="J255" s="66">
        <f t="shared" si="190"/>
        <v>2250</v>
      </c>
      <c r="K255" s="66">
        <f t="shared" si="191"/>
        <v>3000</v>
      </c>
      <c r="L255" s="66">
        <f t="shared" si="192"/>
        <v>1850</v>
      </c>
      <c r="M255" s="66">
        <f t="shared" si="193"/>
        <v>2000</v>
      </c>
      <c r="N255" s="66">
        <f t="shared" si="194"/>
        <v>2250</v>
      </c>
      <c r="O255" s="66">
        <f t="shared" si="195"/>
        <v>1890</v>
      </c>
      <c r="P255" s="66">
        <f t="shared" si="196"/>
        <v>2500</v>
      </c>
      <c r="Q255" s="66">
        <f t="shared" si="197"/>
        <v>1850</v>
      </c>
      <c r="R255" s="201">
        <f t="shared" si="197"/>
        <v>2175.3333333333335</v>
      </c>
      <c r="S255" s="206">
        <v>1600</v>
      </c>
      <c r="T255" s="88">
        <v>2400</v>
      </c>
      <c r="U255" s="88">
        <v>1200</v>
      </c>
      <c r="V255" s="88">
        <v>1600</v>
      </c>
      <c r="W255" s="62">
        <v>2800</v>
      </c>
      <c r="X255" s="62">
        <v>1260</v>
      </c>
      <c r="Y255" s="62">
        <v>2250</v>
      </c>
      <c r="Z255" s="62">
        <v>3000</v>
      </c>
      <c r="AA255" s="62">
        <v>1850</v>
      </c>
      <c r="AB255" s="62">
        <v>2000</v>
      </c>
      <c r="AC255" s="62">
        <v>2250</v>
      </c>
      <c r="AD255" s="145">
        <v>1890</v>
      </c>
      <c r="AE255" s="145">
        <v>2500</v>
      </c>
      <c r="AF255" s="17">
        <v>1850</v>
      </c>
      <c r="AG255" s="9">
        <f t="shared" si="181"/>
        <v>2175.3333333333335</v>
      </c>
      <c r="AH255" s="10">
        <f t="shared" si="182"/>
        <v>2041.6888888888891</v>
      </c>
      <c r="AI255" s="11">
        <f t="shared" si="165"/>
        <v>93.856369394217992</v>
      </c>
      <c r="AJ255" s="1" t="b">
        <f t="shared" si="164"/>
        <v>1</v>
      </c>
      <c r="AK255" s="12"/>
    </row>
    <row r="256" spans="1:37" x14ac:dyDescent="0.25">
      <c r="A256" s="4">
        <v>13</v>
      </c>
      <c r="B256" s="5" t="s">
        <v>16</v>
      </c>
      <c r="C256" s="66">
        <f t="shared" si="183"/>
        <v>83</v>
      </c>
      <c r="D256" s="66">
        <f t="shared" si="184"/>
        <v>101</v>
      </c>
      <c r="E256" s="66">
        <f t="shared" si="185"/>
        <v>85</v>
      </c>
      <c r="F256" s="66">
        <f t="shared" si="186"/>
        <v>100</v>
      </c>
      <c r="G256" s="66">
        <f t="shared" si="187"/>
        <v>90</v>
      </c>
      <c r="H256" s="66">
        <f t="shared" si="188"/>
        <v>90</v>
      </c>
      <c r="I256" s="66">
        <f t="shared" si="189"/>
        <v>107</v>
      </c>
      <c r="J256" s="66">
        <f t="shared" si="190"/>
        <v>110</v>
      </c>
      <c r="K256" s="66">
        <f t="shared" si="191"/>
        <v>107</v>
      </c>
      <c r="L256" s="66">
        <f t="shared" si="192"/>
        <v>210</v>
      </c>
      <c r="M256" s="66">
        <f t="shared" si="193"/>
        <v>108</v>
      </c>
      <c r="N256" s="66">
        <f t="shared" si="194"/>
        <v>137</v>
      </c>
      <c r="O256" s="66">
        <f t="shared" si="195"/>
        <v>100</v>
      </c>
      <c r="P256" s="66">
        <f t="shared" si="196"/>
        <v>110</v>
      </c>
      <c r="Q256" s="66">
        <f t="shared" si="197"/>
        <v>100</v>
      </c>
      <c r="R256" s="201">
        <v>83</v>
      </c>
      <c r="S256" s="206">
        <v>120</v>
      </c>
      <c r="T256" s="88">
        <v>85</v>
      </c>
      <c r="U256" s="88">
        <v>100</v>
      </c>
      <c r="V256" s="88">
        <v>90</v>
      </c>
      <c r="W256" s="62">
        <v>90</v>
      </c>
      <c r="X256" s="62">
        <v>107</v>
      </c>
      <c r="Y256" s="62">
        <v>110</v>
      </c>
      <c r="Z256" s="62">
        <v>107</v>
      </c>
      <c r="AA256" s="62">
        <v>210</v>
      </c>
      <c r="AB256" s="62">
        <v>108</v>
      </c>
      <c r="AC256" s="62">
        <v>137</v>
      </c>
      <c r="AD256" s="145">
        <v>100</v>
      </c>
      <c r="AE256" s="145">
        <v>110</v>
      </c>
      <c r="AF256" s="17">
        <v>100</v>
      </c>
      <c r="AG256" s="9">
        <f t="shared" si="181"/>
        <v>109.2</v>
      </c>
      <c r="AH256" s="10">
        <f t="shared" si="182"/>
        <v>110.46666666666667</v>
      </c>
      <c r="AI256" s="11">
        <f t="shared" si="165"/>
        <v>101.15995115995116</v>
      </c>
      <c r="AJ256" s="1" t="b">
        <f t="shared" si="164"/>
        <v>1</v>
      </c>
      <c r="AK256" s="44"/>
    </row>
    <row r="257" spans="1:37" x14ac:dyDescent="0.25">
      <c r="A257" s="4">
        <v>14</v>
      </c>
      <c r="B257" s="5" t="s">
        <v>17</v>
      </c>
      <c r="C257" s="66">
        <f t="shared" si="183"/>
        <v>192.85</v>
      </c>
      <c r="D257" s="66">
        <f t="shared" si="184"/>
        <v>255</v>
      </c>
      <c r="E257" s="66">
        <f t="shared" si="185"/>
        <v>192.85</v>
      </c>
      <c r="F257" s="66">
        <f t="shared" si="186"/>
        <v>200</v>
      </c>
      <c r="G257" s="66">
        <f t="shared" si="187"/>
        <v>134</v>
      </c>
      <c r="H257" s="66">
        <f t="shared" si="188"/>
        <v>157.13999999999999</v>
      </c>
      <c r="I257" s="66">
        <f t="shared" si="189"/>
        <v>155</v>
      </c>
      <c r="J257" s="66">
        <f t="shared" si="190"/>
        <v>157</v>
      </c>
      <c r="K257" s="66">
        <f t="shared" si="191"/>
        <v>155</v>
      </c>
      <c r="L257" s="66">
        <f t="shared" si="192"/>
        <v>155</v>
      </c>
      <c r="M257" s="66">
        <f t="shared" si="193"/>
        <v>155</v>
      </c>
      <c r="N257" s="66">
        <f t="shared" si="194"/>
        <v>155</v>
      </c>
      <c r="O257" s="66">
        <f t="shared" si="195"/>
        <v>314</v>
      </c>
      <c r="P257" s="66">
        <f t="shared" si="196"/>
        <v>314</v>
      </c>
      <c r="Q257" s="66">
        <f t="shared" si="197"/>
        <v>314</v>
      </c>
      <c r="R257" s="201">
        <v>192.85</v>
      </c>
      <c r="S257" s="206">
        <v>255</v>
      </c>
      <c r="T257" s="88">
        <v>192.85</v>
      </c>
      <c r="U257" s="88">
        <v>200</v>
      </c>
      <c r="V257" s="88">
        <v>134</v>
      </c>
      <c r="W257" s="62">
        <v>157.13999999999999</v>
      </c>
      <c r="X257" s="62">
        <v>155</v>
      </c>
      <c r="Y257" s="62">
        <v>157</v>
      </c>
      <c r="Z257" s="62">
        <v>155</v>
      </c>
      <c r="AA257" s="62">
        <v>155</v>
      </c>
      <c r="AB257" s="62">
        <v>155</v>
      </c>
      <c r="AC257" s="62">
        <v>155</v>
      </c>
      <c r="AD257" s="145">
        <v>314</v>
      </c>
      <c r="AE257" s="145">
        <v>314</v>
      </c>
      <c r="AF257" s="17">
        <v>314</v>
      </c>
      <c r="AG257" s="9">
        <f t="shared" si="181"/>
        <v>200.38933333333335</v>
      </c>
      <c r="AH257" s="10">
        <f t="shared" si="182"/>
        <v>200.38933333333335</v>
      </c>
      <c r="AI257" s="11">
        <f t="shared" si="165"/>
        <v>100</v>
      </c>
      <c r="AJ257" s="1" t="b">
        <f t="shared" si="164"/>
        <v>1</v>
      </c>
      <c r="AK257" s="12"/>
    </row>
    <row r="258" spans="1:37" x14ac:dyDescent="0.25">
      <c r="A258" s="4">
        <v>15</v>
      </c>
      <c r="B258" s="13" t="s">
        <v>18</v>
      </c>
      <c r="C258" s="66">
        <f t="shared" si="183"/>
        <v>186.42</v>
      </c>
      <c r="D258" s="66">
        <f t="shared" si="184"/>
        <v>178</v>
      </c>
      <c r="E258" s="66">
        <f t="shared" si="185"/>
        <v>178.5</v>
      </c>
      <c r="F258" s="66">
        <f t="shared" si="186"/>
        <v>180</v>
      </c>
      <c r="G258" s="66">
        <f t="shared" si="187"/>
        <v>157</v>
      </c>
      <c r="H258" s="66">
        <f t="shared" si="188"/>
        <v>200</v>
      </c>
      <c r="I258" s="66">
        <f t="shared" si="189"/>
        <v>258</v>
      </c>
      <c r="J258" s="66">
        <f t="shared" si="190"/>
        <v>249</v>
      </c>
      <c r="K258" s="66">
        <f t="shared" si="191"/>
        <v>245</v>
      </c>
      <c r="L258" s="66">
        <f t="shared" si="192"/>
        <v>273</v>
      </c>
      <c r="M258" s="66">
        <f t="shared" si="193"/>
        <v>249</v>
      </c>
      <c r="N258" s="66">
        <f t="shared" si="194"/>
        <v>258</v>
      </c>
      <c r="O258" s="66">
        <f t="shared" si="195"/>
        <v>300</v>
      </c>
      <c r="P258" s="66">
        <f t="shared" si="196"/>
        <v>300</v>
      </c>
      <c r="Q258" s="66">
        <f t="shared" si="197"/>
        <v>300</v>
      </c>
      <c r="R258" s="201">
        <v>186.42</v>
      </c>
      <c r="S258" s="206">
        <v>178</v>
      </c>
      <c r="T258" s="88">
        <v>178.5</v>
      </c>
      <c r="U258" s="88">
        <v>180</v>
      </c>
      <c r="V258" s="88">
        <v>157</v>
      </c>
      <c r="W258" s="62"/>
      <c r="X258" s="62">
        <v>258</v>
      </c>
      <c r="Y258" s="62">
        <v>249</v>
      </c>
      <c r="Z258" s="62">
        <v>245</v>
      </c>
      <c r="AA258" s="62">
        <v>273</v>
      </c>
      <c r="AB258" s="62">
        <v>249</v>
      </c>
      <c r="AC258" s="62">
        <v>258</v>
      </c>
      <c r="AD258" s="145">
        <v>300</v>
      </c>
      <c r="AE258" s="145">
        <v>300</v>
      </c>
      <c r="AF258" s="17">
        <v>300</v>
      </c>
      <c r="AG258" s="9">
        <f t="shared" si="181"/>
        <v>234.12800000000001</v>
      </c>
      <c r="AH258" s="10">
        <f t="shared" si="182"/>
        <v>236.56571428571428</v>
      </c>
      <c r="AI258" s="11">
        <f t="shared" si="165"/>
        <v>101.04118870263885</v>
      </c>
      <c r="AJ258" s="1" t="b">
        <f t="shared" si="164"/>
        <v>1</v>
      </c>
      <c r="AK258" s="12"/>
    </row>
    <row r="259" spans="1:37" x14ac:dyDescent="0.25">
      <c r="A259" s="4">
        <v>16</v>
      </c>
      <c r="B259" s="5" t="s">
        <v>19</v>
      </c>
      <c r="C259" s="66">
        <f t="shared" si="183"/>
        <v>135</v>
      </c>
      <c r="D259" s="66">
        <f t="shared" si="184"/>
        <v>92</v>
      </c>
      <c r="E259" s="66">
        <f t="shared" si="185"/>
        <v>130</v>
      </c>
      <c r="F259" s="66">
        <f t="shared" si="186"/>
        <v>120</v>
      </c>
      <c r="G259" s="66">
        <f t="shared" si="187"/>
        <v>100</v>
      </c>
      <c r="H259" s="66">
        <f t="shared" si="188"/>
        <v>120</v>
      </c>
      <c r="I259" s="66">
        <f t="shared" si="189"/>
        <v>85</v>
      </c>
      <c r="J259" s="66">
        <f t="shared" si="190"/>
        <v>100</v>
      </c>
      <c r="K259" s="66">
        <f t="shared" si="191"/>
        <v>131</v>
      </c>
      <c r="L259" s="66">
        <f t="shared" si="192"/>
        <v>70</v>
      </c>
      <c r="M259" s="66">
        <f t="shared" si="193"/>
        <v>114</v>
      </c>
      <c r="N259" s="66">
        <f t="shared" si="194"/>
        <v>187</v>
      </c>
      <c r="O259" s="66">
        <f t="shared" si="195"/>
        <v>131</v>
      </c>
      <c r="P259" s="66">
        <f t="shared" si="196"/>
        <v>85</v>
      </c>
      <c r="Q259" s="66">
        <f t="shared" si="197"/>
        <v>110</v>
      </c>
      <c r="R259" s="201">
        <v>135</v>
      </c>
      <c r="S259" s="206">
        <v>100</v>
      </c>
      <c r="T259" s="88">
        <v>130</v>
      </c>
      <c r="U259" s="88">
        <v>120</v>
      </c>
      <c r="V259" s="88">
        <v>100</v>
      </c>
      <c r="W259" s="62">
        <v>130</v>
      </c>
      <c r="X259" s="62">
        <v>85</v>
      </c>
      <c r="Y259" s="62">
        <v>100</v>
      </c>
      <c r="Z259" s="62">
        <v>131</v>
      </c>
      <c r="AA259" s="62">
        <v>70</v>
      </c>
      <c r="AB259" s="62">
        <v>114</v>
      </c>
      <c r="AC259" s="62">
        <v>187</v>
      </c>
      <c r="AD259" s="145">
        <v>131</v>
      </c>
      <c r="AE259" s="145">
        <v>85</v>
      </c>
      <c r="AF259" s="17">
        <v>110</v>
      </c>
      <c r="AG259" s="9">
        <f t="shared" si="181"/>
        <v>114</v>
      </c>
      <c r="AH259" s="10">
        <f t="shared" si="182"/>
        <v>115.2</v>
      </c>
      <c r="AI259" s="11">
        <f t="shared" si="165"/>
        <v>101.05263157894737</v>
      </c>
      <c r="AJ259" s="1" t="b">
        <f t="shared" si="164"/>
        <v>1</v>
      </c>
      <c r="AK259" s="12"/>
    </row>
    <row r="260" spans="1:37" x14ac:dyDescent="0.25">
      <c r="A260" s="4">
        <v>17</v>
      </c>
      <c r="B260" s="5" t="s">
        <v>20</v>
      </c>
      <c r="C260" s="66">
        <f t="shared" si="183"/>
        <v>118.75</v>
      </c>
      <c r="D260" s="66">
        <f t="shared" si="184"/>
        <v>109</v>
      </c>
      <c r="E260" s="66">
        <f t="shared" si="185"/>
        <v>95</v>
      </c>
      <c r="F260" s="66">
        <f t="shared" si="186"/>
        <v>75</v>
      </c>
      <c r="G260" s="66">
        <f t="shared" si="187"/>
        <v>90</v>
      </c>
      <c r="H260" s="66">
        <f t="shared" si="188"/>
        <v>90</v>
      </c>
      <c r="I260" s="66">
        <f t="shared" si="189"/>
        <v>106</v>
      </c>
      <c r="J260" s="66">
        <f t="shared" si="190"/>
        <v>85</v>
      </c>
      <c r="K260" s="66">
        <f t="shared" si="191"/>
        <v>102</v>
      </c>
      <c r="L260" s="66">
        <f t="shared" si="192"/>
        <v>94</v>
      </c>
      <c r="M260" s="66">
        <f t="shared" si="193"/>
        <v>77</v>
      </c>
      <c r="N260" s="66">
        <f t="shared" si="194"/>
        <v>105</v>
      </c>
      <c r="O260" s="66">
        <f t="shared" si="195"/>
        <v>90</v>
      </c>
      <c r="P260" s="66">
        <f t="shared" si="196"/>
        <v>85</v>
      </c>
      <c r="Q260" s="66">
        <f t="shared" si="197"/>
        <v>100</v>
      </c>
      <c r="R260" s="201">
        <v>118.75</v>
      </c>
      <c r="S260" s="206">
        <v>96</v>
      </c>
      <c r="T260" s="88">
        <v>95</v>
      </c>
      <c r="U260" s="88">
        <v>75</v>
      </c>
      <c r="V260" s="88">
        <v>100</v>
      </c>
      <c r="W260" s="62">
        <v>90</v>
      </c>
      <c r="X260" s="62">
        <v>106</v>
      </c>
      <c r="Y260" s="62">
        <v>85</v>
      </c>
      <c r="Z260" s="62">
        <v>102</v>
      </c>
      <c r="AA260" s="62">
        <v>94</v>
      </c>
      <c r="AB260" s="62">
        <v>77</v>
      </c>
      <c r="AC260" s="62">
        <v>105</v>
      </c>
      <c r="AD260" s="145">
        <v>90</v>
      </c>
      <c r="AE260" s="145">
        <v>85</v>
      </c>
      <c r="AF260" s="17">
        <v>90</v>
      </c>
      <c r="AG260" s="9">
        <f t="shared" si="181"/>
        <v>94.783333333333331</v>
      </c>
      <c r="AH260" s="10">
        <f t="shared" si="182"/>
        <v>93.916666666666671</v>
      </c>
      <c r="AI260" s="11">
        <f t="shared" si="165"/>
        <v>99.085633901881494</v>
      </c>
      <c r="AJ260" s="1" t="b">
        <f t="shared" si="164"/>
        <v>1</v>
      </c>
      <c r="AK260" s="12"/>
    </row>
    <row r="261" spans="1:37" x14ac:dyDescent="0.25">
      <c r="A261" s="4">
        <v>18</v>
      </c>
      <c r="B261" s="5" t="s">
        <v>21</v>
      </c>
      <c r="C261" s="66">
        <f t="shared" si="183"/>
        <v>95</v>
      </c>
      <c r="D261" s="66">
        <f t="shared" si="184"/>
        <v>102</v>
      </c>
      <c r="E261" s="66">
        <f t="shared" si="185"/>
        <v>90</v>
      </c>
      <c r="F261" s="66">
        <f t="shared" si="186"/>
        <v>90</v>
      </c>
      <c r="G261" s="66">
        <f t="shared" si="187"/>
        <v>100</v>
      </c>
      <c r="H261" s="66">
        <f t="shared" si="188"/>
        <v>90</v>
      </c>
      <c r="I261" s="66">
        <f t="shared" si="189"/>
        <v>119</v>
      </c>
      <c r="J261" s="66">
        <f t="shared" si="190"/>
        <v>85</v>
      </c>
      <c r="K261" s="66">
        <f t="shared" si="191"/>
        <v>106</v>
      </c>
      <c r="L261" s="66">
        <f t="shared" si="192"/>
        <v>115</v>
      </c>
      <c r="M261" s="66">
        <f t="shared" si="193"/>
        <v>76</v>
      </c>
      <c r="N261" s="66">
        <f t="shared" si="194"/>
        <v>107</v>
      </c>
      <c r="O261" s="66">
        <f t="shared" si="195"/>
        <v>100</v>
      </c>
      <c r="P261" s="66">
        <f t="shared" si="196"/>
        <v>85</v>
      </c>
      <c r="Q261" s="66">
        <f t="shared" si="197"/>
        <v>100</v>
      </c>
      <c r="R261" s="201">
        <v>103.33</v>
      </c>
      <c r="S261" s="206">
        <v>96</v>
      </c>
      <c r="T261" s="88">
        <v>95</v>
      </c>
      <c r="U261" s="88">
        <v>90</v>
      </c>
      <c r="V261" s="88">
        <v>90</v>
      </c>
      <c r="W261" s="62">
        <v>90</v>
      </c>
      <c r="X261" s="62">
        <v>119</v>
      </c>
      <c r="Y261" s="62">
        <v>85</v>
      </c>
      <c r="Z261" s="62">
        <v>106</v>
      </c>
      <c r="AA261" s="62">
        <v>115</v>
      </c>
      <c r="AB261" s="62">
        <v>76</v>
      </c>
      <c r="AC261" s="62">
        <v>107</v>
      </c>
      <c r="AD261" s="145">
        <v>100</v>
      </c>
      <c r="AE261" s="145">
        <v>110</v>
      </c>
      <c r="AF261" s="17">
        <v>100</v>
      </c>
      <c r="AG261" s="9">
        <f t="shared" si="181"/>
        <v>97.333333333333329</v>
      </c>
      <c r="AH261" s="10">
        <f t="shared" si="182"/>
        <v>98.821999999999989</v>
      </c>
      <c r="AI261" s="11">
        <f t="shared" si="165"/>
        <v>101.52945205479452</v>
      </c>
      <c r="AJ261" s="1" t="b">
        <f t="shared" si="164"/>
        <v>1</v>
      </c>
      <c r="AK261" s="12"/>
    </row>
    <row r="262" spans="1:37" x14ac:dyDescent="0.25">
      <c r="A262" s="4">
        <v>19</v>
      </c>
      <c r="B262" s="5" t="s">
        <v>22</v>
      </c>
      <c r="C262" s="66">
        <f t="shared" si="183"/>
        <v>280</v>
      </c>
      <c r="D262" s="66">
        <f t="shared" si="184"/>
        <v>316</v>
      </c>
      <c r="E262" s="66">
        <f t="shared" si="185"/>
        <v>250</v>
      </c>
      <c r="F262" s="66">
        <f t="shared" si="186"/>
        <v>250</v>
      </c>
      <c r="G262" s="66">
        <f t="shared" si="187"/>
        <v>250</v>
      </c>
      <c r="H262" s="66">
        <f t="shared" si="188"/>
        <v>225</v>
      </c>
      <c r="I262" s="66">
        <f t="shared" si="189"/>
        <v>275</v>
      </c>
      <c r="J262" s="66">
        <f t="shared" si="190"/>
        <v>105</v>
      </c>
      <c r="K262" s="66">
        <f t="shared" si="191"/>
        <v>267</v>
      </c>
      <c r="L262" s="66">
        <f t="shared" si="192"/>
        <v>145</v>
      </c>
      <c r="M262" s="66">
        <f t="shared" si="193"/>
        <v>245</v>
      </c>
      <c r="N262" s="66">
        <f t="shared" si="194"/>
        <v>287</v>
      </c>
      <c r="O262" s="66">
        <f t="shared" si="195"/>
        <v>245</v>
      </c>
      <c r="P262" s="66">
        <f t="shared" si="196"/>
        <v>267</v>
      </c>
      <c r="Q262" s="66">
        <f t="shared" si="197"/>
        <v>200</v>
      </c>
      <c r="R262" s="201">
        <v>280</v>
      </c>
      <c r="S262" s="206">
        <v>250</v>
      </c>
      <c r="T262" s="88">
        <v>250</v>
      </c>
      <c r="U262" s="88">
        <v>250</v>
      </c>
      <c r="V262" s="88">
        <v>100</v>
      </c>
      <c r="W262" s="62">
        <v>225</v>
      </c>
      <c r="X262" s="62">
        <v>275</v>
      </c>
      <c r="Y262" s="62">
        <v>105</v>
      </c>
      <c r="Z262" s="62">
        <v>267</v>
      </c>
      <c r="AA262" s="62">
        <v>145</v>
      </c>
      <c r="AB262" s="62">
        <v>245</v>
      </c>
      <c r="AC262" s="62">
        <v>287</v>
      </c>
      <c r="AD262" s="145">
        <v>245</v>
      </c>
      <c r="AE262" s="145">
        <v>267</v>
      </c>
      <c r="AF262" s="17">
        <v>225</v>
      </c>
      <c r="AG262" s="9">
        <f t="shared" si="181"/>
        <v>240.46666666666667</v>
      </c>
      <c r="AH262" s="10">
        <f t="shared" si="182"/>
        <v>227.73333333333332</v>
      </c>
      <c r="AI262" s="11">
        <f t="shared" si="165"/>
        <v>94.704740781813129</v>
      </c>
      <c r="AJ262" s="1" t="b">
        <f t="shared" si="164"/>
        <v>1</v>
      </c>
      <c r="AK262" s="12"/>
    </row>
    <row r="263" spans="1:37" x14ac:dyDescent="0.25">
      <c r="A263" s="4">
        <v>20</v>
      </c>
      <c r="B263" s="5" t="s">
        <v>23</v>
      </c>
      <c r="C263" s="66">
        <f t="shared" si="183"/>
        <v>115</v>
      </c>
      <c r="D263" s="66">
        <f t="shared" si="184"/>
        <v>58</v>
      </c>
      <c r="E263" s="66">
        <f t="shared" si="185"/>
        <v>70</v>
      </c>
      <c r="F263" s="66">
        <f t="shared" si="186"/>
        <v>100</v>
      </c>
      <c r="G263" s="66">
        <f t="shared" si="187"/>
        <v>100</v>
      </c>
      <c r="H263" s="66">
        <f t="shared" si="188"/>
        <v>120</v>
      </c>
      <c r="I263" s="66">
        <f t="shared" si="189"/>
        <v>105</v>
      </c>
      <c r="J263" s="66">
        <f t="shared" si="190"/>
        <v>100</v>
      </c>
      <c r="K263" s="66">
        <f t="shared" si="191"/>
        <v>86</v>
      </c>
      <c r="L263" s="66">
        <f t="shared" si="192"/>
        <v>90</v>
      </c>
      <c r="M263" s="66">
        <f t="shared" si="193"/>
        <v>112</v>
      </c>
      <c r="N263" s="66">
        <f t="shared" si="194"/>
        <v>105</v>
      </c>
      <c r="O263" s="66"/>
      <c r="P263" s="66">
        <f t="shared" si="196"/>
        <v>110</v>
      </c>
      <c r="Q263" s="66">
        <f t="shared" si="197"/>
        <v>115</v>
      </c>
      <c r="R263" s="201">
        <v>115</v>
      </c>
      <c r="S263" s="206">
        <v>100</v>
      </c>
      <c r="T263" s="88">
        <v>70</v>
      </c>
      <c r="U263" s="88">
        <v>100</v>
      </c>
      <c r="V263" s="88">
        <v>100</v>
      </c>
      <c r="W263" s="62">
        <v>120</v>
      </c>
      <c r="X263" s="62">
        <v>105</v>
      </c>
      <c r="Y263" s="62">
        <v>100</v>
      </c>
      <c r="Z263" s="62">
        <v>86</v>
      </c>
      <c r="AA263" s="62">
        <v>90</v>
      </c>
      <c r="AB263" s="62">
        <v>112</v>
      </c>
      <c r="AC263" s="62">
        <v>105</v>
      </c>
      <c r="AD263" s="145"/>
      <c r="AE263" s="145">
        <v>110</v>
      </c>
      <c r="AF263" s="17">
        <v>125</v>
      </c>
      <c r="AG263" s="9">
        <f t="shared" si="181"/>
        <v>99</v>
      </c>
      <c r="AH263" s="10">
        <f t="shared" si="182"/>
        <v>102.71428571428571</v>
      </c>
      <c r="AI263" s="11">
        <f t="shared" si="165"/>
        <v>103.75180375180375</v>
      </c>
      <c r="AJ263" s="1" t="b">
        <f t="shared" si="164"/>
        <v>1</v>
      </c>
      <c r="AK263" s="12"/>
    </row>
    <row r="264" spans="1:37" x14ac:dyDescent="0.25">
      <c r="A264" s="4">
        <v>21</v>
      </c>
      <c r="B264" s="5" t="s">
        <v>24</v>
      </c>
      <c r="C264" s="66">
        <f t="shared" si="183"/>
        <v>100</v>
      </c>
      <c r="D264" s="66">
        <f t="shared" si="184"/>
        <v>101</v>
      </c>
      <c r="E264" s="66">
        <f t="shared" si="185"/>
        <v>110</v>
      </c>
      <c r="F264" s="66">
        <f t="shared" si="186"/>
        <v>100</v>
      </c>
      <c r="G264" s="66">
        <f t="shared" si="187"/>
        <v>90</v>
      </c>
      <c r="H264" s="66">
        <f t="shared" si="188"/>
        <v>110</v>
      </c>
      <c r="I264" s="66">
        <f t="shared" si="189"/>
        <v>105</v>
      </c>
      <c r="J264" s="66">
        <f t="shared" si="190"/>
        <v>120</v>
      </c>
      <c r="K264" s="66">
        <f t="shared" si="191"/>
        <v>103</v>
      </c>
      <c r="L264" s="66">
        <f t="shared" si="192"/>
        <v>110</v>
      </c>
      <c r="M264" s="66">
        <f t="shared" si="193"/>
        <v>102</v>
      </c>
      <c r="N264" s="66"/>
      <c r="O264" s="66">
        <f t="shared" si="195"/>
        <v>90</v>
      </c>
      <c r="P264" s="66">
        <f t="shared" si="196"/>
        <v>100</v>
      </c>
      <c r="Q264" s="66">
        <f t="shared" si="197"/>
        <v>130</v>
      </c>
      <c r="R264" s="201">
        <v>110</v>
      </c>
      <c r="S264" s="206">
        <v>109</v>
      </c>
      <c r="T264" s="88">
        <v>120</v>
      </c>
      <c r="U264" s="88">
        <v>100</v>
      </c>
      <c r="V264" s="88">
        <v>90</v>
      </c>
      <c r="W264" s="62">
        <v>110</v>
      </c>
      <c r="X264" s="62">
        <v>105</v>
      </c>
      <c r="Y264" s="62">
        <v>120</v>
      </c>
      <c r="Z264" s="62">
        <v>103</v>
      </c>
      <c r="AA264" s="62">
        <v>110</v>
      </c>
      <c r="AB264" s="62">
        <v>102</v>
      </c>
      <c r="AC264" s="62"/>
      <c r="AD264" s="145">
        <v>90</v>
      </c>
      <c r="AE264" s="145">
        <v>90</v>
      </c>
      <c r="AF264" s="17">
        <v>140</v>
      </c>
      <c r="AG264" s="46">
        <f t="shared" si="181"/>
        <v>105.07142857142857</v>
      </c>
      <c r="AH264" s="10">
        <f t="shared" si="182"/>
        <v>107.07142857142857</v>
      </c>
      <c r="AI264" s="11">
        <f t="shared" si="165"/>
        <v>101.90346702923181</v>
      </c>
      <c r="AJ264" s="1" t="b">
        <f t="shared" si="164"/>
        <v>1</v>
      </c>
      <c r="AK264" s="12"/>
    </row>
    <row r="265" spans="1:37" x14ac:dyDescent="0.25">
      <c r="A265" s="4">
        <v>22</v>
      </c>
      <c r="B265" s="5" t="s">
        <v>25</v>
      </c>
      <c r="C265" s="66">
        <f t="shared" si="183"/>
        <v>100</v>
      </c>
      <c r="D265" s="66">
        <f t="shared" si="184"/>
        <v>104</v>
      </c>
      <c r="E265" s="66">
        <f t="shared" si="185"/>
        <v>95</v>
      </c>
      <c r="F265" s="66">
        <f t="shared" si="186"/>
        <v>100</v>
      </c>
      <c r="G265" s="66">
        <f t="shared" si="187"/>
        <v>110</v>
      </c>
      <c r="H265" s="66">
        <f t="shared" si="188"/>
        <v>110</v>
      </c>
      <c r="I265" s="66">
        <f t="shared" si="189"/>
        <v>98</v>
      </c>
      <c r="J265" s="66">
        <f t="shared" si="190"/>
        <v>100</v>
      </c>
      <c r="K265" s="66">
        <f t="shared" si="191"/>
        <v>90</v>
      </c>
      <c r="L265" s="66">
        <f t="shared" si="192"/>
        <v>90</v>
      </c>
      <c r="M265" s="66">
        <f t="shared" si="193"/>
        <v>102</v>
      </c>
      <c r="N265" s="66">
        <f t="shared" si="194"/>
        <v>105</v>
      </c>
      <c r="O265" s="66"/>
      <c r="P265" s="66">
        <f t="shared" si="196"/>
        <v>105</v>
      </c>
      <c r="Q265" s="66">
        <f t="shared" si="197"/>
        <v>100</v>
      </c>
      <c r="R265" s="201">
        <v>110</v>
      </c>
      <c r="S265" s="206">
        <v>109</v>
      </c>
      <c r="T265" s="88">
        <v>100</v>
      </c>
      <c r="U265" s="88">
        <v>100</v>
      </c>
      <c r="V265" s="88">
        <v>110</v>
      </c>
      <c r="W265" s="62">
        <v>110</v>
      </c>
      <c r="X265" s="62">
        <v>98</v>
      </c>
      <c r="Y265" s="62">
        <v>100</v>
      </c>
      <c r="Z265" s="62">
        <v>90</v>
      </c>
      <c r="AA265" s="62">
        <v>90</v>
      </c>
      <c r="AB265" s="62">
        <v>102</v>
      </c>
      <c r="AC265" s="62">
        <v>105</v>
      </c>
      <c r="AD265" s="145"/>
      <c r="AE265" s="145">
        <v>105</v>
      </c>
      <c r="AF265" s="17">
        <v>115</v>
      </c>
      <c r="AG265" s="46">
        <f t="shared" si="181"/>
        <v>100.64285714285714</v>
      </c>
      <c r="AH265" s="10">
        <f t="shared" si="182"/>
        <v>103.14285714285714</v>
      </c>
      <c r="AI265" s="11">
        <f t="shared" si="165"/>
        <v>102.48403122782115</v>
      </c>
      <c r="AJ265" s="1" t="b">
        <f t="shared" si="164"/>
        <v>1</v>
      </c>
      <c r="AK265" s="12"/>
    </row>
    <row r="266" spans="1:37" x14ac:dyDescent="0.25">
      <c r="A266" s="4">
        <v>23</v>
      </c>
      <c r="B266" s="5" t="s">
        <v>26</v>
      </c>
      <c r="C266" s="66">
        <f t="shared" si="183"/>
        <v>135</v>
      </c>
      <c r="D266" s="66">
        <f t="shared" si="184"/>
        <v>140</v>
      </c>
      <c r="E266" s="66">
        <f t="shared" si="185"/>
        <v>131</v>
      </c>
      <c r="F266" s="66">
        <f t="shared" si="186"/>
        <v>140</v>
      </c>
      <c r="G266" s="66">
        <f t="shared" si="187"/>
        <v>140</v>
      </c>
      <c r="H266" s="66">
        <f t="shared" si="188"/>
        <v>150</v>
      </c>
      <c r="I266" s="66">
        <f t="shared" si="189"/>
        <v>138</v>
      </c>
      <c r="J266" s="66">
        <f t="shared" si="190"/>
        <v>150</v>
      </c>
      <c r="K266" s="66">
        <f t="shared" si="191"/>
        <v>146</v>
      </c>
      <c r="L266" s="66">
        <f t="shared" si="192"/>
        <v>145</v>
      </c>
      <c r="M266" s="66">
        <f t="shared" si="193"/>
        <v>133</v>
      </c>
      <c r="N266" s="66">
        <f t="shared" si="194"/>
        <v>130</v>
      </c>
      <c r="O266" s="66"/>
      <c r="P266" s="66">
        <f t="shared" si="196"/>
        <v>115</v>
      </c>
      <c r="Q266" s="66">
        <f t="shared" si="197"/>
        <v>160</v>
      </c>
      <c r="R266" s="201">
        <v>135</v>
      </c>
      <c r="S266" s="206">
        <f t="shared" ref="S266" si="198">AH232</f>
        <v>139.5</v>
      </c>
      <c r="T266" s="88">
        <v>140</v>
      </c>
      <c r="U266" s="88">
        <v>140</v>
      </c>
      <c r="V266" s="88">
        <v>140</v>
      </c>
      <c r="W266" s="62">
        <v>150</v>
      </c>
      <c r="X266" s="62">
        <v>138</v>
      </c>
      <c r="Y266" s="62">
        <v>150</v>
      </c>
      <c r="Z266" s="62">
        <v>146</v>
      </c>
      <c r="AA266" s="62">
        <v>145</v>
      </c>
      <c r="AB266" s="62">
        <v>133</v>
      </c>
      <c r="AC266" s="62">
        <v>130</v>
      </c>
      <c r="AD266" s="145"/>
      <c r="AE266" s="145">
        <v>110</v>
      </c>
      <c r="AF266" s="17">
        <v>160</v>
      </c>
      <c r="AG266" s="46">
        <f t="shared" si="181"/>
        <v>139.5</v>
      </c>
      <c r="AH266" s="10">
        <f t="shared" si="182"/>
        <v>139.75</v>
      </c>
      <c r="AI266" s="11">
        <f t="shared" si="165"/>
        <v>100.17921146953405</v>
      </c>
      <c r="AJ266" s="1" t="b">
        <f t="shared" si="164"/>
        <v>1</v>
      </c>
      <c r="AK266" s="12"/>
    </row>
    <row r="267" spans="1:37" ht="15.75" thickBot="1" x14ac:dyDescent="0.3">
      <c r="A267" s="31">
        <v>24</v>
      </c>
      <c r="B267" s="32" t="s">
        <v>27</v>
      </c>
      <c r="C267" s="66">
        <f t="shared" si="183"/>
        <v>400</v>
      </c>
      <c r="D267" s="66">
        <f t="shared" si="184"/>
        <v>279</v>
      </c>
      <c r="E267" s="66">
        <f t="shared" si="185"/>
        <v>350</v>
      </c>
      <c r="F267" s="66">
        <f t="shared" si="186"/>
        <v>350</v>
      </c>
      <c r="G267" s="66">
        <f t="shared" si="187"/>
        <v>300</v>
      </c>
      <c r="H267" s="66">
        <f t="shared" si="188"/>
        <v>420</v>
      </c>
      <c r="I267" s="66">
        <f t="shared" si="189"/>
        <v>392</v>
      </c>
      <c r="J267" s="66">
        <f t="shared" si="190"/>
        <v>390</v>
      </c>
      <c r="K267" s="66">
        <f t="shared" si="191"/>
        <v>395</v>
      </c>
      <c r="L267" s="66">
        <f t="shared" si="192"/>
        <v>410</v>
      </c>
      <c r="M267" s="66">
        <f t="shared" si="193"/>
        <v>406</v>
      </c>
      <c r="N267" s="66">
        <f t="shared" si="194"/>
        <v>270</v>
      </c>
      <c r="O267" s="66">
        <f t="shared" si="195"/>
        <v>390</v>
      </c>
      <c r="P267" s="66">
        <f t="shared" si="196"/>
        <v>390</v>
      </c>
      <c r="Q267" s="66">
        <f t="shared" si="197"/>
        <v>375</v>
      </c>
      <c r="R267" s="201">
        <v>400</v>
      </c>
      <c r="S267" s="206">
        <v>403</v>
      </c>
      <c r="T267" s="89">
        <v>395</v>
      </c>
      <c r="U267" s="89">
        <v>350</v>
      </c>
      <c r="V267" s="89">
        <v>300</v>
      </c>
      <c r="W267" s="87">
        <v>310</v>
      </c>
      <c r="X267" s="87">
        <v>392</v>
      </c>
      <c r="Y267" s="87">
        <v>390</v>
      </c>
      <c r="Z267" s="87">
        <v>395</v>
      </c>
      <c r="AA267" s="87">
        <v>410</v>
      </c>
      <c r="AB267" s="87">
        <v>406</v>
      </c>
      <c r="AC267" s="87">
        <v>270</v>
      </c>
      <c r="AD267" s="148">
        <v>390</v>
      </c>
      <c r="AE267" s="148">
        <v>385</v>
      </c>
      <c r="AF267" s="34">
        <v>405</v>
      </c>
      <c r="AG267" s="46">
        <f t="shared" si="181"/>
        <v>367.8</v>
      </c>
      <c r="AH267" s="10">
        <f t="shared" si="182"/>
        <v>373.4</v>
      </c>
      <c r="AI267" s="28">
        <f t="shared" si="165"/>
        <v>101.5225666122893</v>
      </c>
      <c r="AJ267" s="1" t="b">
        <f t="shared" si="164"/>
        <v>1</v>
      </c>
      <c r="AK267" s="12"/>
    </row>
    <row r="268" spans="1:37" ht="15.75" thickBot="1" x14ac:dyDescent="0.3">
      <c r="A268" s="4">
        <v>25</v>
      </c>
      <c r="B268" s="97" t="s">
        <v>42</v>
      </c>
      <c r="C268" s="66">
        <f t="shared" si="183"/>
        <v>395</v>
      </c>
      <c r="D268" s="66">
        <f t="shared" si="184"/>
        <v>357</v>
      </c>
      <c r="E268" s="66">
        <f t="shared" si="185"/>
        <v>410</v>
      </c>
      <c r="F268" s="66">
        <f t="shared" si="186"/>
        <v>350</v>
      </c>
      <c r="G268" s="66">
        <f t="shared" si="187"/>
        <v>375</v>
      </c>
      <c r="H268" s="66">
        <f t="shared" si="188"/>
        <v>700</v>
      </c>
      <c r="I268" s="66">
        <f t="shared" si="189"/>
        <v>406</v>
      </c>
      <c r="J268" s="66">
        <f t="shared" si="190"/>
        <v>390</v>
      </c>
      <c r="K268" s="66">
        <f t="shared" si="191"/>
        <v>501</v>
      </c>
      <c r="L268" s="66">
        <f t="shared" si="192"/>
        <v>700</v>
      </c>
      <c r="M268" s="66">
        <f t="shared" si="193"/>
        <v>686</v>
      </c>
      <c r="N268" s="66"/>
      <c r="O268" s="66">
        <f t="shared" si="195"/>
        <v>440</v>
      </c>
      <c r="P268" s="66">
        <f t="shared" si="196"/>
        <v>500</v>
      </c>
      <c r="Q268" s="66">
        <f t="shared" si="197"/>
        <v>845</v>
      </c>
      <c r="R268" s="201">
        <v>395</v>
      </c>
      <c r="S268" s="206">
        <v>400</v>
      </c>
      <c r="T268" s="88">
        <v>600</v>
      </c>
      <c r="U268" s="88">
        <v>350</v>
      </c>
      <c r="V268" s="88">
        <v>375</v>
      </c>
      <c r="W268" s="62">
        <v>700</v>
      </c>
      <c r="X268" s="62">
        <v>406</v>
      </c>
      <c r="Y268" s="62">
        <v>390</v>
      </c>
      <c r="Z268" s="62">
        <v>501</v>
      </c>
      <c r="AA268" s="62">
        <v>700</v>
      </c>
      <c r="AB268" s="62">
        <v>686</v>
      </c>
      <c r="AC268" s="62"/>
      <c r="AD268" s="145">
        <v>440</v>
      </c>
      <c r="AE268" s="145">
        <v>350</v>
      </c>
      <c r="AF268" s="17"/>
      <c r="AG268" s="46">
        <f t="shared" si="181"/>
        <v>503.92857142857144</v>
      </c>
      <c r="AH268" s="10">
        <f t="shared" si="182"/>
        <v>484.07692307692309</v>
      </c>
      <c r="AI268" s="28">
        <f t="shared" si="165"/>
        <v>96.060622580821018</v>
      </c>
      <c r="AJ268" s="1" t="b">
        <f t="shared" si="164"/>
        <v>1</v>
      </c>
      <c r="AK268" s="12"/>
    </row>
    <row r="269" spans="1:37" ht="15.75" thickBot="1" x14ac:dyDescent="0.3">
      <c r="A269" s="31">
        <v>26</v>
      </c>
      <c r="B269" s="97" t="s">
        <v>43</v>
      </c>
      <c r="C269" s="66">
        <f t="shared" si="183"/>
        <v>540</v>
      </c>
      <c r="D269" s="66">
        <f t="shared" si="184"/>
        <v>434</v>
      </c>
      <c r="E269" s="66">
        <f t="shared" si="185"/>
        <v>910</v>
      </c>
      <c r="F269" s="66">
        <f t="shared" si="186"/>
        <v>650</v>
      </c>
      <c r="G269" s="66">
        <f t="shared" si="187"/>
        <v>655</v>
      </c>
      <c r="H269" s="66">
        <f t="shared" si="188"/>
        <v>540</v>
      </c>
      <c r="I269" s="66">
        <f t="shared" si="189"/>
        <v>700</v>
      </c>
      <c r="J269" s="66">
        <f t="shared" si="190"/>
        <v>650</v>
      </c>
      <c r="K269" s="66">
        <f t="shared" si="191"/>
        <v>658</v>
      </c>
      <c r="L269" s="66">
        <f t="shared" si="192"/>
        <v>950</v>
      </c>
      <c r="M269" s="66">
        <f t="shared" si="193"/>
        <v>644</v>
      </c>
      <c r="N269" s="66"/>
      <c r="O269" s="66">
        <f t="shared" si="195"/>
        <v>580</v>
      </c>
      <c r="P269" s="66">
        <f t="shared" si="196"/>
        <v>600</v>
      </c>
      <c r="Q269" s="66">
        <f t="shared" si="197"/>
        <v>690</v>
      </c>
      <c r="R269" s="201">
        <v>540</v>
      </c>
      <c r="S269" s="206">
        <v>434</v>
      </c>
      <c r="T269" s="88">
        <v>910</v>
      </c>
      <c r="U269" s="88">
        <v>650</v>
      </c>
      <c r="V269" s="88">
        <v>655</v>
      </c>
      <c r="W269" s="62">
        <v>680</v>
      </c>
      <c r="X269" s="62">
        <v>700</v>
      </c>
      <c r="Y269" s="62">
        <v>650</v>
      </c>
      <c r="Z269" s="62">
        <v>658</v>
      </c>
      <c r="AA269" s="62">
        <v>950</v>
      </c>
      <c r="AB269" s="62">
        <v>644</v>
      </c>
      <c r="AC269" s="62"/>
      <c r="AD269" s="145">
        <v>580</v>
      </c>
      <c r="AE269" s="145">
        <v>650</v>
      </c>
      <c r="AF269" s="17">
        <v>575</v>
      </c>
      <c r="AG269" s="46">
        <f t="shared" si="181"/>
        <v>657.21428571428567</v>
      </c>
      <c r="AH269" s="10">
        <f t="shared" si="182"/>
        <v>662.57142857142856</v>
      </c>
      <c r="AI269" s="28">
        <f t="shared" si="165"/>
        <v>100.81512879034888</v>
      </c>
      <c r="AJ269" s="1" t="b">
        <f t="shared" si="164"/>
        <v>1</v>
      </c>
      <c r="AK269" s="12"/>
    </row>
    <row r="270" spans="1:37" ht="15.75" thickBot="1" x14ac:dyDescent="0.3">
      <c r="A270" s="4">
        <v>27</v>
      </c>
      <c r="B270" s="36" t="s">
        <v>28</v>
      </c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>
        <f t="shared" si="193"/>
        <v>1240</v>
      </c>
      <c r="N270" s="66"/>
      <c r="O270" s="66"/>
      <c r="P270" s="66"/>
      <c r="Q270" s="66"/>
      <c r="R270" s="201"/>
      <c r="S270" s="206"/>
      <c r="T270" s="88"/>
      <c r="U270" s="88"/>
      <c r="V270" s="88"/>
      <c r="W270" s="62"/>
      <c r="X270" s="62"/>
      <c r="Y270" s="62"/>
      <c r="Z270" s="62"/>
      <c r="AA270" s="62"/>
      <c r="AB270" s="62">
        <v>1240</v>
      </c>
      <c r="AC270" s="62"/>
      <c r="AD270" s="145"/>
      <c r="AE270" s="145"/>
      <c r="AF270" s="17"/>
      <c r="AG270" s="46">
        <f t="shared" si="181"/>
        <v>1240</v>
      </c>
      <c r="AH270" s="10">
        <f t="shared" si="182"/>
        <v>1240</v>
      </c>
      <c r="AI270" s="28">
        <f t="shared" si="165"/>
        <v>100</v>
      </c>
      <c r="AJ270" s="1" t="b">
        <f t="shared" ref="AJ270:AJ333" si="199">AG270=AH236</f>
        <v>1</v>
      </c>
      <c r="AK270" s="12"/>
    </row>
    <row r="271" spans="1:37" ht="15.75" thickBot="1" x14ac:dyDescent="0.3">
      <c r="A271" s="31">
        <v>28</v>
      </c>
      <c r="B271" s="36" t="s">
        <v>29</v>
      </c>
      <c r="C271" s="66"/>
      <c r="D271" s="66">
        <f t="shared" si="184"/>
        <v>2275</v>
      </c>
      <c r="E271" s="66"/>
      <c r="F271" s="66"/>
      <c r="G271" s="66"/>
      <c r="H271" s="66"/>
      <c r="I271" s="66"/>
      <c r="J271" s="66"/>
      <c r="K271" s="66"/>
      <c r="L271" s="66"/>
      <c r="M271" s="66">
        <f t="shared" si="193"/>
        <v>1408</v>
      </c>
      <c r="N271" s="66"/>
      <c r="O271" s="66"/>
      <c r="P271" s="66"/>
      <c r="Q271" s="66"/>
      <c r="R271" s="201"/>
      <c r="S271" s="206">
        <v>2275</v>
      </c>
      <c r="T271" s="88"/>
      <c r="U271" s="88"/>
      <c r="V271" s="88"/>
      <c r="W271" s="62"/>
      <c r="X271" s="62"/>
      <c r="Y271" s="62"/>
      <c r="Z271" s="62"/>
      <c r="AA271" s="62"/>
      <c r="AB271" s="62">
        <v>1408</v>
      </c>
      <c r="AC271" s="62"/>
      <c r="AD271" s="145"/>
      <c r="AE271" s="145"/>
      <c r="AF271" s="17"/>
      <c r="AG271" s="46">
        <f t="shared" si="181"/>
        <v>1841.5</v>
      </c>
      <c r="AH271" s="10">
        <f t="shared" si="182"/>
        <v>1841.5</v>
      </c>
      <c r="AI271" s="28">
        <f t="shared" si="165"/>
        <v>100</v>
      </c>
      <c r="AJ271" s="1" t="b">
        <f t="shared" si="199"/>
        <v>1</v>
      </c>
      <c r="AK271" s="12"/>
    </row>
    <row r="272" spans="1:37" ht="15.75" thickBot="1" x14ac:dyDescent="0.3">
      <c r="A272" s="4">
        <v>29</v>
      </c>
      <c r="B272" s="36" t="s">
        <v>30</v>
      </c>
      <c r="C272" s="66"/>
      <c r="D272" s="66">
        <f t="shared" si="184"/>
        <v>1475</v>
      </c>
      <c r="E272" s="66"/>
      <c r="F272" s="66"/>
      <c r="G272" s="66"/>
      <c r="H272" s="66"/>
      <c r="I272" s="66"/>
      <c r="J272" s="66"/>
      <c r="K272" s="66"/>
      <c r="L272" s="66"/>
      <c r="M272" s="66">
        <f t="shared" si="193"/>
        <v>1140</v>
      </c>
      <c r="N272" s="66"/>
      <c r="O272" s="66"/>
      <c r="P272" s="66"/>
      <c r="Q272" s="66"/>
      <c r="R272" s="201"/>
      <c r="S272" s="206">
        <v>1475</v>
      </c>
      <c r="T272" s="88"/>
      <c r="U272" s="88"/>
      <c r="V272" s="88"/>
      <c r="W272" s="62"/>
      <c r="X272" s="62"/>
      <c r="Y272" s="62"/>
      <c r="Z272" s="62"/>
      <c r="AA272" s="62"/>
      <c r="AB272" s="62">
        <v>1140</v>
      </c>
      <c r="AC272" s="62"/>
      <c r="AD272" s="145"/>
      <c r="AE272" s="145"/>
      <c r="AF272" s="17"/>
      <c r="AG272" s="46">
        <f t="shared" si="181"/>
        <v>1307.5</v>
      </c>
      <c r="AH272" s="10">
        <f t="shared" si="182"/>
        <v>1307.5</v>
      </c>
      <c r="AI272" s="28">
        <f t="shared" si="165"/>
        <v>100</v>
      </c>
      <c r="AJ272" s="1" t="b">
        <f t="shared" si="199"/>
        <v>1</v>
      </c>
      <c r="AK272" s="12"/>
    </row>
    <row r="273" spans="1:37" ht="15.75" thickBot="1" x14ac:dyDescent="0.3">
      <c r="A273" s="23">
        <v>30</v>
      </c>
      <c r="B273" s="38" t="s">
        <v>31</v>
      </c>
      <c r="C273" s="66"/>
      <c r="D273" s="66">
        <f t="shared" si="184"/>
        <v>1566.66</v>
      </c>
      <c r="E273" s="66"/>
      <c r="F273" s="66"/>
      <c r="G273" s="66"/>
      <c r="H273" s="66"/>
      <c r="I273" s="66">
        <f t="shared" si="189"/>
        <v>1000</v>
      </c>
      <c r="J273" s="66">
        <f t="shared" si="190"/>
        <v>1444</v>
      </c>
      <c r="K273" s="66"/>
      <c r="L273" s="66"/>
      <c r="M273" s="66">
        <f t="shared" si="193"/>
        <v>1140</v>
      </c>
      <c r="N273" s="66"/>
      <c r="O273" s="66">
        <f t="shared" si="195"/>
        <v>1470</v>
      </c>
      <c r="P273" s="66">
        <f t="shared" si="196"/>
        <v>1200</v>
      </c>
      <c r="Q273" s="66"/>
      <c r="R273" s="201"/>
      <c r="S273" s="206">
        <v>1566.66</v>
      </c>
      <c r="T273" s="64"/>
      <c r="U273" s="64"/>
      <c r="V273" s="64"/>
      <c r="W273" s="63"/>
      <c r="X273" s="63">
        <v>1000</v>
      </c>
      <c r="Y273" s="63">
        <v>1444</v>
      </c>
      <c r="Z273" s="63"/>
      <c r="AA273" s="63"/>
      <c r="AB273" s="63">
        <v>1140</v>
      </c>
      <c r="AC273" s="63"/>
      <c r="AD273" s="147">
        <v>1470</v>
      </c>
      <c r="AE273" s="147">
        <v>1200</v>
      </c>
      <c r="AF273" s="26"/>
      <c r="AG273" s="35">
        <f t="shared" si="181"/>
        <v>1303.4433333333334</v>
      </c>
      <c r="AH273" s="27">
        <f t="shared" si="182"/>
        <v>1303.4433333333334</v>
      </c>
      <c r="AI273" s="28">
        <f t="shared" si="165"/>
        <v>100</v>
      </c>
      <c r="AJ273" s="1" t="b">
        <f t="shared" si="199"/>
        <v>1</v>
      </c>
      <c r="AK273" s="12"/>
    </row>
    <row r="274" spans="1:37" ht="15.75" thickBot="1" x14ac:dyDescent="0.3">
      <c r="AK274" s="12"/>
    </row>
    <row r="275" spans="1:37" x14ac:dyDescent="0.25">
      <c r="A275" s="222" t="s">
        <v>0</v>
      </c>
      <c r="B275" s="225" t="s">
        <v>1</v>
      </c>
      <c r="C275" s="228">
        <f>AH242</f>
        <v>46265</v>
      </c>
      <c r="D275" s="229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29"/>
      <c r="Q275" s="230"/>
      <c r="R275" s="231">
        <v>46295</v>
      </c>
      <c r="S275" s="232"/>
      <c r="T275" s="232"/>
      <c r="U275" s="232"/>
      <c r="V275" s="232"/>
      <c r="W275" s="232"/>
      <c r="X275" s="232"/>
      <c r="Y275" s="232"/>
      <c r="Z275" s="232"/>
      <c r="AA275" s="232"/>
      <c r="AB275" s="232"/>
      <c r="AC275" s="232"/>
      <c r="AD275" s="232"/>
      <c r="AE275" s="232"/>
      <c r="AF275" s="233"/>
      <c r="AG275" s="234" t="s">
        <v>2</v>
      </c>
      <c r="AH275" s="239"/>
      <c r="AI275" s="219" t="s">
        <v>3</v>
      </c>
      <c r="AK275" s="12"/>
    </row>
    <row r="276" spans="1:37" ht="29.25" customHeight="1" x14ac:dyDescent="0.25">
      <c r="A276" s="223"/>
      <c r="B276" s="226"/>
      <c r="C276" s="213" t="s">
        <v>53</v>
      </c>
      <c r="D276" s="214"/>
      <c r="E276" s="214"/>
      <c r="F276" s="214"/>
      <c r="G276" s="214"/>
      <c r="H276" s="215"/>
      <c r="I276" s="213" t="s">
        <v>54</v>
      </c>
      <c r="J276" s="214"/>
      <c r="K276" s="214"/>
      <c r="L276" s="214"/>
      <c r="M276" s="214"/>
      <c r="N276" s="215"/>
      <c r="O276" s="213" t="s">
        <v>55</v>
      </c>
      <c r="P276" s="240"/>
      <c r="Q276" s="241"/>
      <c r="R276" s="216" t="s">
        <v>53</v>
      </c>
      <c r="S276" s="217"/>
      <c r="T276" s="217"/>
      <c r="U276" s="217"/>
      <c r="V276" s="217"/>
      <c r="W276" s="218"/>
      <c r="X276" s="243" t="s">
        <v>54</v>
      </c>
      <c r="Y276" s="244"/>
      <c r="Z276" s="244"/>
      <c r="AA276" s="244"/>
      <c r="AB276" s="244"/>
      <c r="AC276" s="245"/>
      <c r="AD276" s="246" t="s">
        <v>55</v>
      </c>
      <c r="AE276" s="247"/>
      <c r="AF276" s="248"/>
      <c r="AG276" s="207">
        <f>C275</f>
        <v>46265</v>
      </c>
      <c r="AH276" s="211">
        <f>R275</f>
        <v>46295</v>
      </c>
      <c r="AI276" s="220"/>
      <c r="AK276" s="12"/>
    </row>
    <row r="277" spans="1:37" ht="33.75" customHeight="1" x14ac:dyDescent="0.25">
      <c r="A277" s="224"/>
      <c r="B277" s="227"/>
      <c r="C277" s="123" t="s">
        <v>56</v>
      </c>
      <c r="D277" s="119" t="s">
        <v>57</v>
      </c>
      <c r="E277" s="119" t="s">
        <v>58</v>
      </c>
      <c r="F277" s="119" t="s">
        <v>59</v>
      </c>
      <c r="G277" s="119" t="s">
        <v>60</v>
      </c>
      <c r="H277" s="120" t="s">
        <v>61</v>
      </c>
      <c r="I277" s="122" t="s">
        <v>62</v>
      </c>
      <c r="J277" s="117" t="s">
        <v>63</v>
      </c>
      <c r="K277" s="117" t="s">
        <v>64</v>
      </c>
      <c r="L277" s="117" t="s">
        <v>65</v>
      </c>
      <c r="M277" s="117" t="s">
        <v>66</v>
      </c>
      <c r="N277" s="118" t="s">
        <v>67</v>
      </c>
      <c r="O277" s="127" t="s">
        <v>68</v>
      </c>
      <c r="P277" s="127" t="s">
        <v>69</v>
      </c>
      <c r="Q277" s="137" t="s">
        <v>70</v>
      </c>
      <c r="R277" s="48" t="str">
        <f>C277</f>
        <v>Белочка</v>
      </c>
      <c r="S277" s="48" t="str">
        <f t="shared" ref="S277" si="200">D277</f>
        <v>Холкам</v>
      </c>
      <c r="T277" s="48" t="str">
        <f t="shared" ref="T277" si="201">E277</f>
        <v>Валентина</v>
      </c>
      <c r="U277" s="48" t="str">
        <f t="shared" ref="U277" si="202">F277</f>
        <v>Виола</v>
      </c>
      <c r="V277" s="48" t="str">
        <f t="shared" ref="V277" si="203">G277</f>
        <v>Центр</v>
      </c>
      <c r="W277" s="48" t="str">
        <f t="shared" ref="W277" si="204">H277</f>
        <v>Левушка</v>
      </c>
      <c r="X277" s="48" t="str">
        <f t="shared" ref="X277" si="205">I277</f>
        <v>Бригантина</v>
      </c>
      <c r="Y277" s="48" t="str">
        <f t="shared" ref="Y277" si="206">J277</f>
        <v>Чипполино</v>
      </c>
      <c r="Z277" s="48" t="str">
        <f t="shared" ref="Z277" si="207">K277</f>
        <v>Исток</v>
      </c>
      <c r="AA277" s="48" t="str">
        <f t="shared" ref="AA277" si="208">L277</f>
        <v>Галина</v>
      </c>
      <c r="AB277" s="48" t="str">
        <f t="shared" ref="AB277" si="209">M277</f>
        <v>Виктория</v>
      </c>
      <c r="AC277" s="48" t="str">
        <f t="shared" ref="AC277" si="210">N277</f>
        <v>Феникс</v>
      </c>
      <c r="AD277" s="48" t="str">
        <f t="shared" ref="AD277" si="211">O277</f>
        <v>Мария</v>
      </c>
      <c r="AE277" s="48" t="str">
        <f t="shared" ref="AE277" si="212">P277</f>
        <v>Татьяна</v>
      </c>
      <c r="AF277" s="48" t="str">
        <f t="shared" ref="AF277" si="213">Q277</f>
        <v>Всё для Вас</v>
      </c>
      <c r="AG277" s="208"/>
      <c r="AH277" s="212"/>
      <c r="AI277" s="221"/>
      <c r="AK277" s="12"/>
    </row>
    <row r="278" spans="1:37" x14ac:dyDescent="0.25">
      <c r="A278" s="4">
        <v>1</v>
      </c>
      <c r="B278" s="5" t="s">
        <v>4</v>
      </c>
      <c r="C278" s="66">
        <f>R244</f>
        <v>1258</v>
      </c>
      <c r="D278" s="66">
        <f t="shared" ref="D278:Q278" si="214">S244</f>
        <v>1200</v>
      </c>
      <c r="E278" s="66">
        <f t="shared" si="214"/>
        <v>1100</v>
      </c>
      <c r="F278" s="66">
        <f t="shared" si="214"/>
        <v>1200</v>
      </c>
      <c r="G278" s="66">
        <f t="shared" si="214"/>
        <v>1370</v>
      </c>
      <c r="H278" s="66">
        <f t="shared" si="214"/>
        <v>1240</v>
      </c>
      <c r="I278" s="66">
        <f t="shared" si="214"/>
        <v>1050</v>
      </c>
      <c r="J278" s="66">
        <f t="shared" si="214"/>
        <v>1500</v>
      </c>
      <c r="K278" s="66">
        <f t="shared" si="214"/>
        <v>1232</v>
      </c>
      <c r="L278" s="66">
        <f t="shared" si="214"/>
        <v>1050</v>
      </c>
      <c r="M278" s="66">
        <f t="shared" si="214"/>
        <v>1234</v>
      </c>
      <c r="N278" s="66">
        <f t="shared" si="214"/>
        <v>1134</v>
      </c>
      <c r="O278" s="66">
        <f t="shared" si="214"/>
        <v>1300</v>
      </c>
      <c r="P278" s="66">
        <f t="shared" si="214"/>
        <v>1270</v>
      </c>
      <c r="Q278" s="66">
        <f t="shared" si="214"/>
        <v>1200</v>
      </c>
      <c r="R278" s="81">
        <v>1258</v>
      </c>
      <c r="S278" s="83">
        <v>1200</v>
      </c>
      <c r="T278" s="83">
        <v>1100</v>
      </c>
      <c r="U278" s="83">
        <v>1200</v>
      </c>
      <c r="V278" s="83">
        <v>1370</v>
      </c>
      <c r="W278" s="82">
        <v>1240</v>
      </c>
      <c r="X278" s="82">
        <v>1050</v>
      </c>
      <c r="Y278" s="82">
        <v>1500</v>
      </c>
      <c r="Z278" s="82">
        <v>1232</v>
      </c>
      <c r="AA278" s="82">
        <v>1050</v>
      </c>
      <c r="AB278" s="82">
        <v>1234</v>
      </c>
      <c r="AC278" s="82">
        <v>1134</v>
      </c>
      <c r="AD278" s="143">
        <v>1340</v>
      </c>
      <c r="AE278" s="143">
        <v>1270</v>
      </c>
      <c r="AF278" s="17">
        <v>1200</v>
      </c>
      <c r="AG278" s="9">
        <f t="shared" ref="AG278:AG307" si="215">AVERAGE(C278:Q278)</f>
        <v>1222.5333333333333</v>
      </c>
      <c r="AH278" s="10">
        <f t="shared" ref="AH278:AH307" si="216">AVERAGE(R278:AF278)</f>
        <v>1225.2</v>
      </c>
      <c r="AI278" s="11">
        <f t="shared" si="165"/>
        <v>100.21812629512488</v>
      </c>
      <c r="AJ278" s="1" t="b">
        <f t="shared" si="199"/>
        <v>1</v>
      </c>
      <c r="AK278" s="12"/>
    </row>
    <row r="279" spans="1:37" x14ac:dyDescent="0.25">
      <c r="A279" s="4">
        <v>2</v>
      </c>
      <c r="B279" s="5" t="s">
        <v>5</v>
      </c>
      <c r="C279" s="66">
        <f t="shared" ref="C279:C303" si="217">R245</f>
        <v>710</v>
      </c>
      <c r="D279" s="66">
        <f t="shared" ref="D279:D307" si="218">S245</f>
        <v>614</v>
      </c>
      <c r="E279" s="66">
        <f t="shared" ref="E279:E303" si="219">T245</f>
        <v>585</v>
      </c>
      <c r="F279" s="66">
        <f t="shared" ref="F279:F303" si="220">U245</f>
        <v>580</v>
      </c>
      <c r="G279" s="66">
        <f t="shared" ref="G279:G303" si="221">V245</f>
        <v>610</v>
      </c>
      <c r="H279" s="66">
        <f t="shared" ref="H279:H303" si="222">W245</f>
        <v>500</v>
      </c>
      <c r="I279" s="66">
        <f t="shared" ref="I279:I307" si="223">X245</f>
        <v>500</v>
      </c>
      <c r="J279" s="66">
        <f t="shared" ref="J279:J307" si="224">Y245</f>
        <v>550</v>
      </c>
      <c r="K279" s="66">
        <f t="shared" ref="K279:K303" si="225">Z245</f>
        <v>491</v>
      </c>
      <c r="L279" s="66">
        <f t="shared" ref="L279:L303" si="226">AA245</f>
        <v>600</v>
      </c>
      <c r="M279" s="66">
        <f t="shared" ref="M279:M307" si="227">AB245</f>
        <v>494</v>
      </c>
      <c r="N279" s="66">
        <f t="shared" ref="N279:N301" si="228">AC245</f>
        <v>777</v>
      </c>
      <c r="O279" s="66">
        <f t="shared" ref="O279:O307" si="229">AD245</f>
        <v>680</v>
      </c>
      <c r="P279" s="66">
        <f t="shared" ref="P279:P307" si="230">AE245</f>
        <v>700</v>
      </c>
      <c r="Q279" s="66">
        <f t="shared" ref="Q279:Q303" si="231">AF245</f>
        <v>715</v>
      </c>
      <c r="R279" s="81">
        <v>710</v>
      </c>
      <c r="S279" s="83">
        <v>614</v>
      </c>
      <c r="T279" s="83">
        <v>585</v>
      </c>
      <c r="U279" s="83">
        <v>580</v>
      </c>
      <c r="V279" s="83">
        <v>610</v>
      </c>
      <c r="W279" s="82">
        <v>500</v>
      </c>
      <c r="X279" s="82">
        <v>500</v>
      </c>
      <c r="Y279" s="82">
        <v>550</v>
      </c>
      <c r="Z279" s="82">
        <v>491</v>
      </c>
      <c r="AA279" s="82">
        <v>600</v>
      </c>
      <c r="AB279" s="82">
        <v>494</v>
      </c>
      <c r="AC279" s="82">
        <v>777</v>
      </c>
      <c r="AD279" s="143">
        <v>680</v>
      </c>
      <c r="AE279" s="143">
        <v>700</v>
      </c>
      <c r="AF279" s="17">
        <v>715</v>
      </c>
      <c r="AG279" s="9">
        <f t="shared" si="215"/>
        <v>607.06666666666672</v>
      </c>
      <c r="AH279" s="10">
        <f t="shared" si="216"/>
        <v>607.06666666666672</v>
      </c>
      <c r="AI279" s="11">
        <f t="shared" si="165"/>
        <v>100</v>
      </c>
      <c r="AJ279" s="1" t="b">
        <f t="shared" si="199"/>
        <v>1</v>
      </c>
      <c r="AK279" s="12"/>
    </row>
    <row r="280" spans="1:37" x14ac:dyDescent="0.25">
      <c r="A280" s="4">
        <v>3</v>
      </c>
      <c r="B280" s="13" t="s">
        <v>6</v>
      </c>
      <c r="C280" s="66">
        <f t="shared" si="217"/>
        <v>1370.75</v>
      </c>
      <c r="D280" s="66"/>
      <c r="E280" s="66"/>
      <c r="F280" s="66">
        <f t="shared" si="220"/>
        <v>1400</v>
      </c>
      <c r="G280" s="66"/>
      <c r="H280" s="66">
        <f t="shared" si="222"/>
        <v>1660</v>
      </c>
      <c r="I280" s="66">
        <f t="shared" si="223"/>
        <v>1540</v>
      </c>
      <c r="J280" s="66"/>
      <c r="K280" s="66"/>
      <c r="L280" s="66"/>
      <c r="M280" s="66"/>
      <c r="N280" s="66">
        <f t="shared" si="228"/>
        <v>1593</v>
      </c>
      <c r="O280" s="66"/>
      <c r="P280" s="66"/>
      <c r="Q280" s="66"/>
      <c r="R280" s="81">
        <v>1370.75</v>
      </c>
      <c r="S280" s="83"/>
      <c r="T280" s="83"/>
      <c r="U280" s="83">
        <v>1400</v>
      </c>
      <c r="V280" s="83"/>
      <c r="W280" s="82">
        <v>1660</v>
      </c>
      <c r="X280" s="82">
        <v>1540</v>
      </c>
      <c r="Y280" s="82"/>
      <c r="Z280" s="82"/>
      <c r="AA280" s="82"/>
      <c r="AB280" s="82"/>
      <c r="AC280" s="82">
        <v>1593</v>
      </c>
      <c r="AD280" s="143"/>
      <c r="AE280" s="143">
        <v>1350</v>
      </c>
      <c r="AF280" s="17"/>
      <c r="AG280" s="9">
        <f t="shared" si="215"/>
        <v>1512.75</v>
      </c>
      <c r="AH280" s="10">
        <f t="shared" si="216"/>
        <v>1485.625</v>
      </c>
      <c r="AI280" s="11">
        <f t="shared" si="165"/>
        <v>98.206907949099318</v>
      </c>
      <c r="AJ280" s="1" t="b">
        <f t="shared" si="199"/>
        <v>1</v>
      </c>
      <c r="AK280" s="12"/>
    </row>
    <row r="281" spans="1:37" x14ac:dyDescent="0.25">
      <c r="A281" s="4">
        <v>4</v>
      </c>
      <c r="B281" s="13" t="s">
        <v>7</v>
      </c>
      <c r="C281" s="66">
        <f t="shared" si="217"/>
        <v>340</v>
      </c>
      <c r="D281" s="66">
        <f t="shared" si="218"/>
        <v>390</v>
      </c>
      <c r="E281" s="66">
        <f t="shared" si="219"/>
        <v>385</v>
      </c>
      <c r="F281" s="66">
        <f t="shared" si="220"/>
        <v>380</v>
      </c>
      <c r="G281" s="66">
        <f t="shared" si="221"/>
        <v>400</v>
      </c>
      <c r="H281" s="66">
        <f t="shared" si="222"/>
        <v>430</v>
      </c>
      <c r="I281" s="66">
        <f t="shared" si="223"/>
        <v>415</v>
      </c>
      <c r="J281" s="66">
        <f t="shared" si="224"/>
        <v>395</v>
      </c>
      <c r="K281" s="66">
        <f t="shared" si="225"/>
        <v>406</v>
      </c>
      <c r="L281" s="66">
        <f t="shared" si="226"/>
        <v>426</v>
      </c>
      <c r="M281" s="66">
        <f t="shared" si="227"/>
        <v>365</v>
      </c>
      <c r="N281" s="66">
        <f t="shared" si="228"/>
        <v>893</v>
      </c>
      <c r="O281" s="66">
        <f t="shared" si="229"/>
        <v>375</v>
      </c>
      <c r="P281" s="66">
        <f t="shared" si="230"/>
        <v>400</v>
      </c>
      <c r="Q281" s="66">
        <f t="shared" si="231"/>
        <v>385</v>
      </c>
      <c r="R281" s="81">
        <v>340</v>
      </c>
      <c r="S281" s="83">
        <v>390</v>
      </c>
      <c r="T281" s="83">
        <v>385</v>
      </c>
      <c r="U281" s="83">
        <v>380</v>
      </c>
      <c r="V281" s="83">
        <v>400</v>
      </c>
      <c r="W281" s="82">
        <v>430</v>
      </c>
      <c r="X281" s="82">
        <v>415</v>
      </c>
      <c r="Y281" s="82">
        <v>395</v>
      </c>
      <c r="Z281" s="82">
        <v>406</v>
      </c>
      <c r="AA281" s="82">
        <v>426</v>
      </c>
      <c r="AB281" s="82">
        <v>365</v>
      </c>
      <c r="AC281" s="82">
        <v>893</v>
      </c>
      <c r="AD281" s="143">
        <v>399</v>
      </c>
      <c r="AE281" s="143">
        <v>400</v>
      </c>
      <c r="AF281" s="17">
        <v>495</v>
      </c>
      <c r="AG281" s="9">
        <f t="shared" si="215"/>
        <v>425.66666666666669</v>
      </c>
      <c r="AH281" s="10">
        <f t="shared" si="216"/>
        <v>434.6</v>
      </c>
      <c r="AI281" s="11">
        <f t="shared" si="165"/>
        <v>102.09866875489428</v>
      </c>
      <c r="AJ281" s="1" t="b">
        <f t="shared" si="199"/>
        <v>1</v>
      </c>
      <c r="AK281" s="12"/>
    </row>
    <row r="282" spans="1:37" x14ac:dyDescent="0.25">
      <c r="A282" s="4">
        <v>5</v>
      </c>
      <c r="B282" s="5" t="s">
        <v>8</v>
      </c>
      <c r="C282" s="66"/>
      <c r="D282" s="66">
        <f t="shared" si="218"/>
        <v>455</v>
      </c>
      <c r="E282" s="66"/>
      <c r="F282" s="66"/>
      <c r="G282" s="66">
        <f t="shared" si="221"/>
        <v>160</v>
      </c>
      <c r="H282" s="66"/>
      <c r="I282" s="66"/>
      <c r="J282" s="66"/>
      <c r="K282" s="66"/>
      <c r="L282" s="66"/>
      <c r="M282" s="66">
        <f t="shared" si="227"/>
        <v>245</v>
      </c>
      <c r="N282" s="66">
        <f t="shared" si="228"/>
        <v>300</v>
      </c>
      <c r="O282" s="66">
        <f t="shared" si="229"/>
        <v>275</v>
      </c>
      <c r="P282" s="66">
        <f t="shared" si="230"/>
        <v>260</v>
      </c>
      <c r="Q282" s="66"/>
      <c r="R282" s="81"/>
      <c r="S282" s="83">
        <v>455</v>
      </c>
      <c r="T282" s="83"/>
      <c r="U282" s="83"/>
      <c r="V282" s="83">
        <v>160</v>
      </c>
      <c r="W282" s="82"/>
      <c r="X282" s="82"/>
      <c r="Y282" s="82"/>
      <c r="Z282" s="82"/>
      <c r="AA282" s="82"/>
      <c r="AB282" s="82">
        <v>245</v>
      </c>
      <c r="AC282" s="82">
        <v>300</v>
      </c>
      <c r="AD282" s="143">
        <v>275</v>
      </c>
      <c r="AE282" s="143">
        <v>260</v>
      </c>
      <c r="AF282" s="17"/>
      <c r="AG282" s="9">
        <f t="shared" si="215"/>
        <v>282.5</v>
      </c>
      <c r="AH282" s="10">
        <f t="shared" si="216"/>
        <v>282.5</v>
      </c>
      <c r="AI282" s="11">
        <f t="shared" si="165"/>
        <v>100</v>
      </c>
      <c r="AJ282" s="1" t="b">
        <f t="shared" si="199"/>
        <v>1</v>
      </c>
      <c r="AK282" s="12"/>
    </row>
    <row r="283" spans="1:37" x14ac:dyDescent="0.25">
      <c r="A283" s="4">
        <v>6</v>
      </c>
      <c r="B283" s="5" t="s">
        <v>9</v>
      </c>
      <c r="C283" s="66">
        <f t="shared" si="217"/>
        <v>1320</v>
      </c>
      <c r="D283" s="66">
        <f t="shared" si="218"/>
        <v>1600</v>
      </c>
      <c r="E283" s="66">
        <f t="shared" si="219"/>
        <v>1470</v>
      </c>
      <c r="F283" s="66">
        <f t="shared" si="220"/>
        <v>1600</v>
      </c>
      <c r="G283" s="66">
        <f t="shared" si="221"/>
        <v>625</v>
      </c>
      <c r="H283" s="66">
        <f t="shared" si="222"/>
        <v>320</v>
      </c>
      <c r="I283" s="66">
        <f t="shared" si="223"/>
        <v>1750</v>
      </c>
      <c r="J283" s="66">
        <f t="shared" si="224"/>
        <v>2062</v>
      </c>
      <c r="K283" s="66">
        <f t="shared" si="225"/>
        <v>1900</v>
      </c>
      <c r="L283" s="66">
        <f t="shared" si="226"/>
        <v>1400</v>
      </c>
      <c r="M283" s="66">
        <f t="shared" si="227"/>
        <v>1500</v>
      </c>
      <c r="N283" s="66">
        <f t="shared" si="228"/>
        <v>1722</v>
      </c>
      <c r="O283" s="66">
        <f t="shared" si="229"/>
        <v>1684</v>
      </c>
      <c r="P283" s="66">
        <f t="shared" si="230"/>
        <v>1900</v>
      </c>
      <c r="Q283" s="66">
        <f t="shared" si="231"/>
        <v>1732</v>
      </c>
      <c r="R283" s="81">
        <v>1320</v>
      </c>
      <c r="S283" s="83">
        <v>1600</v>
      </c>
      <c r="T283" s="83">
        <v>1470</v>
      </c>
      <c r="U283" s="83">
        <v>1600</v>
      </c>
      <c r="V283" s="83">
        <v>625</v>
      </c>
      <c r="W283" s="82">
        <v>320</v>
      </c>
      <c r="X283" s="82">
        <v>1750</v>
      </c>
      <c r="Y283" s="82">
        <v>2062</v>
      </c>
      <c r="Z283" s="82">
        <v>1900</v>
      </c>
      <c r="AA283" s="82">
        <v>1400</v>
      </c>
      <c r="AB283" s="82">
        <v>1500</v>
      </c>
      <c r="AC283" s="82">
        <v>1722</v>
      </c>
      <c r="AD283" s="143">
        <v>1684</v>
      </c>
      <c r="AE283" s="143">
        <v>1900</v>
      </c>
      <c r="AF283" s="17">
        <v>1950</v>
      </c>
      <c r="AG283" s="9">
        <f t="shared" si="215"/>
        <v>1505.6666666666667</v>
      </c>
      <c r="AH283" s="10">
        <f t="shared" si="216"/>
        <v>1520.2</v>
      </c>
      <c r="AI283" s="11">
        <f t="shared" si="165"/>
        <v>100.96524241753374</v>
      </c>
      <c r="AJ283" s="1" t="b">
        <f t="shared" si="199"/>
        <v>1</v>
      </c>
      <c r="AK283" s="12"/>
    </row>
    <row r="284" spans="1:37" x14ac:dyDescent="0.25">
      <c r="A284" s="4">
        <v>7</v>
      </c>
      <c r="B284" s="5" t="s">
        <v>10</v>
      </c>
      <c r="C284" s="66">
        <f t="shared" si="217"/>
        <v>225</v>
      </c>
      <c r="D284" s="66">
        <f t="shared" si="218"/>
        <v>225</v>
      </c>
      <c r="E284" s="66">
        <f t="shared" si="219"/>
        <v>210</v>
      </c>
      <c r="F284" s="66">
        <f t="shared" si="220"/>
        <v>220</v>
      </c>
      <c r="G284" s="66">
        <f t="shared" si="221"/>
        <v>190</v>
      </c>
      <c r="H284" s="66">
        <f t="shared" si="222"/>
        <v>220</v>
      </c>
      <c r="I284" s="66">
        <f t="shared" si="223"/>
        <v>202</v>
      </c>
      <c r="J284" s="66">
        <f t="shared" si="224"/>
        <v>200</v>
      </c>
      <c r="K284" s="66">
        <f t="shared" si="225"/>
        <v>223</v>
      </c>
      <c r="L284" s="66">
        <f t="shared" si="226"/>
        <v>230</v>
      </c>
      <c r="M284" s="66">
        <f t="shared" si="227"/>
        <v>195</v>
      </c>
      <c r="N284" s="66">
        <f t="shared" si="228"/>
        <v>218</v>
      </c>
      <c r="O284" s="66">
        <f t="shared" si="229"/>
        <v>225</v>
      </c>
      <c r="P284" s="66">
        <f t="shared" si="230"/>
        <v>230</v>
      </c>
      <c r="Q284" s="66">
        <f t="shared" si="231"/>
        <v>225</v>
      </c>
      <c r="R284" s="81">
        <v>225</v>
      </c>
      <c r="S284" s="83">
        <v>225</v>
      </c>
      <c r="T284" s="83">
        <v>210</v>
      </c>
      <c r="U284" s="83">
        <v>220</v>
      </c>
      <c r="V284" s="83">
        <v>190</v>
      </c>
      <c r="W284" s="82">
        <v>220</v>
      </c>
      <c r="X284" s="82">
        <v>202</v>
      </c>
      <c r="Y284" s="82">
        <v>200</v>
      </c>
      <c r="Z284" s="82">
        <v>223</v>
      </c>
      <c r="AA284" s="82">
        <v>230</v>
      </c>
      <c r="AB284" s="82">
        <v>195</v>
      </c>
      <c r="AC284" s="82">
        <v>218</v>
      </c>
      <c r="AD284" s="143">
        <v>234</v>
      </c>
      <c r="AE284" s="143">
        <v>230</v>
      </c>
      <c r="AF284" s="17">
        <v>225</v>
      </c>
      <c r="AG284" s="9">
        <f t="shared" si="215"/>
        <v>215.86666666666667</v>
      </c>
      <c r="AH284" s="10">
        <f t="shared" si="216"/>
        <v>216.46666666666667</v>
      </c>
      <c r="AI284" s="11">
        <f t="shared" si="165"/>
        <v>100.27794935145151</v>
      </c>
      <c r="AJ284" s="1" t="b">
        <f t="shared" si="199"/>
        <v>1</v>
      </c>
      <c r="AK284" s="12"/>
    </row>
    <row r="285" spans="1:37" x14ac:dyDescent="0.25">
      <c r="A285" s="4">
        <v>8</v>
      </c>
      <c r="B285" s="5" t="s">
        <v>11</v>
      </c>
      <c r="C285" s="66">
        <f t="shared" si="217"/>
        <v>150</v>
      </c>
      <c r="D285" s="66">
        <f t="shared" si="218"/>
        <v>170</v>
      </c>
      <c r="E285" s="66">
        <f t="shared" si="219"/>
        <v>170</v>
      </c>
      <c r="F285" s="66">
        <f t="shared" si="220"/>
        <v>170</v>
      </c>
      <c r="G285" s="66">
        <f t="shared" si="221"/>
        <v>140</v>
      </c>
      <c r="H285" s="66">
        <f t="shared" si="222"/>
        <v>190</v>
      </c>
      <c r="I285" s="66">
        <f t="shared" si="223"/>
        <v>165</v>
      </c>
      <c r="J285" s="66">
        <f t="shared" si="224"/>
        <v>185</v>
      </c>
      <c r="K285" s="66">
        <f t="shared" si="225"/>
        <v>212</v>
      </c>
      <c r="L285" s="66">
        <f t="shared" si="226"/>
        <v>190</v>
      </c>
      <c r="M285" s="66">
        <f t="shared" si="227"/>
        <v>175</v>
      </c>
      <c r="N285" s="66">
        <f t="shared" si="228"/>
        <v>346</v>
      </c>
      <c r="O285" s="66">
        <f t="shared" si="229"/>
        <v>200</v>
      </c>
      <c r="P285" s="66">
        <f t="shared" si="230"/>
        <v>245</v>
      </c>
      <c r="Q285" s="66">
        <f t="shared" si="231"/>
        <v>225</v>
      </c>
      <c r="R285" s="81">
        <v>150</v>
      </c>
      <c r="S285" s="83">
        <v>170</v>
      </c>
      <c r="T285" s="83">
        <v>170</v>
      </c>
      <c r="U285" s="83">
        <v>170</v>
      </c>
      <c r="V285" s="83">
        <v>140</v>
      </c>
      <c r="W285" s="82">
        <v>190</v>
      </c>
      <c r="X285" s="82">
        <v>165</v>
      </c>
      <c r="Y285" s="82">
        <v>185</v>
      </c>
      <c r="Z285" s="82">
        <v>212</v>
      </c>
      <c r="AA285" s="82">
        <v>190</v>
      </c>
      <c r="AB285" s="82">
        <v>175</v>
      </c>
      <c r="AC285" s="82">
        <v>346</v>
      </c>
      <c r="AD285" s="143">
        <v>200</v>
      </c>
      <c r="AE285" s="143">
        <v>245</v>
      </c>
      <c r="AF285" s="17">
        <v>225</v>
      </c>
      <c r="AG285" s="9">
        <f t="shared" si="215"/>
        <v>195.53333333333333</v>
      </c>
      <c r="AH285" s="10">
        <f t="shared" si="216"/>
        <v>195.53333333333333</v>
      </c>
      <c r="AI285" s="11">
        <f t="shared" si="165"/>
        <v>100</v>
      </c>
      <c r="AJ285" s="1" t="b">
        <f t="shared" si="199"/>
        <v>1</v>
      </c>
      <c r="AK285" s="12"/>
    </row>
    <row r="286" spans="1:37" x14ac:dyDescent="0.25">
      <c r="A286" s="4">
        <v>9</v>
      </c>
      <c r="B286" s="5" t="s">
        <v>12</v>
      </c>
      <c r="C286" s="66">
        <f t="shared" si="217"/>
        <v>165</v>
      </c>
      <c r="D286" s="66">
        <f t="shared" si="218"/>
        <v>190</v>
      </c>
      <c r="E286" s="66">
        <f t="shared" si="219"/>
        <v>160</v>
      </c>
      <c r="F286" s="66">
        <f t="shared" si="220"/>
        <v>170</v>
      </c>
      <c r="G286" s="66">
        <f t="shared" si="221"/>
        <v>180</v>
      </c>
      <c r="H286" s="66">
        <f t="shared" si="222"/>
        <v>170</v>
      </c>
      <c r="I286" s="66">
        <f t="shared" si="223"/>
        <v>170</v>
      </c>
      <c r="J286" s="66">
        <f t="shared" si="224"/>
        <v>165</v>
      </c>
      <c r="K286" s="66">
        <f t="shared" si="225"/>
        <v>180</v>
      </c>
      <c r="L286" s="66">
        <f t="shared" si="226"/>
        <v>150</v>
      </c>
      <c r="M286" s="66">
        <f t="shared" si="227"/>
        <v>170</v>
      </c>
      <c r="N286" s="66">
        <f t="shared" si="228"/>
        <v>160</v>
      </c>
      <c r="O286" s="66">
        <f t="shared" si="229"/>
        <v>172</v>
      </c>
      <c r="P286" s="66">
        <f t="shared" si="230"/>
        <v>180</v>
      </c>
      <c r="Q286" s="66">
        <f t="shared" si="231"/>
        <v>160</v>
      </c>
      <c r="R286" s="81">
        <v>165</v>
      </c>
      <c r="S286" s="83">
        <v>190</v>
      </c>
      <c r="T286" s="83">
        <v>160</v>
      </c>
      <c r="U286" s="83">
        <v>170</v>
      </c>
      <c r="V286" s="83">
        <v>180</v>
      </c>
      <c r="W286" s="82">
        <v>170</v>
      </c>
      <c r="X286" s="82">
        <v>170</v>
      </c>
      <c r="Y286" s="82">
        <v>165</v>
      </c>
      <c r="Z286" s="82">
        <v>180</v>
      </c>
      <c r="AA286" s="82">
        <v>150</v>
      </c>
      <c r="AB286" s="82">
        <v>170</v>
      </c>
      <c r="AC286" s="82">
        <v>160</v>
      </c>
      <c r="AD286" s="143">
        <v>172</v>
      </c>
      <c r="AE286" s="143">
        <v>180</v>
      </c>
      <c r="AF286" s="17">
        <v>160</v>
      </c>
      <c r="AG286" s="9">
        <f t="shared" si="215"/>
        <v>169.46666666666667</v>
      </c>
      <c r="AH286" s="10">
        <f t="shared" si="216"/>
        <v>169.46666666666667</v>
      </c>
      <c r="AI286" s="11">
        <f t="shared" si="165"/>
        <v>100</v>
      </c>
      <c r="AJ286" s="1" t="b">
        <f t="shared" si="199"/>
        <v>1</v>
      </c>
      <c r="AK286" s="12"/>
    </row>
    <row r="287" spans="1:37" x14ac:dyDescent="0.25">
      <c r="A287" s="4">
        <v>10</v>
      </c>
      <c r="B287" s="5" t="s">
        <v>13</v>
      </c>
      <c r="C287" s="66">
        <f t="shared" si="217"/>
        <v>135</v>
      </c>
      <c r="D287" s="66">
        <f t="shared" si="218"/>
        <v>139</v>
      </c>
      <c r="E287" s="66">
        <f t="shared" si="219"/>
        <v>130</v>
      </c>
      <c r="F287" s="66">
        <f t="shared" si="220"/>
        <v>120</v>
      </c>
      <c r="G287" s="66">
        <f t="shared" si="221"/>
        <v>140</v>
      </c>
      <c r="H287" s="66">
        <f t="shared" si="222"/>
        <v>130</v>
      </c>
      <c r="I287" s="66">
        <f t="shared" si="223"/>
        <v>118</v>
      </c>
      <c r="J287" s="66">
        <f t="shared" si="224"/>
        <v>125</v>
      </c>
      <c r="K287" s="66">
        <f t="shared" si="225"/>
        <v>123</v>
      </c>
      <c r="L287" s="66">
        <f t="shared" si="226"/>
        <v>106</v>
      </c>
      <c r="M287" s="66">
        <f t="shared" si="227"/>
        <v>110</v>
      </c>
      <c r="N287" s="66">
        <f t="shared" si="228"/>
        <v>120</v>
      </c>
      <c r="O287" s="66">
        <f t="shared" si="229"/>
        <v>120</v>
      </c>
      <c r="P287" s="66">
        <f t="shared" si="230"/>
        <v>140</v>
      </c>
      <c r="Q287" s="66">
        <f t="shared" si="231"/>
        <v>130</v>
      </c>
      <c r="R287" s="81">
        <v>135</v>
      </c>
      <c r="S287" s="83">
        <v>139</v>
      </c>
      <c r="T287" s="83">
        <v>130</v>
      </c>
      <c r="U287" s="83">
        <v>120</v>
      </c>
      <c r="V287" s="83">
        <v>140</v>
      </c>
      <c r="W287" s="82">
        <v>130</v>
      </c>
      <c r="X287" s="82">
        <v>118</v>
      </c>
      <c r="Y287" s="82">
        <v>125</v>
      </c>
      <c r="Z287" s="82">
        <v>123</v>
      </c>
      <c r="AA287" s="82">
        <v>106</v>
      </c>
      <c r="AB287" s="82">
        <v>110</v>
      </c>
      <c r="AC287" s="82">
        <v>120</v>
      </c>
      <c r="AD287" s="143">
        <v>147</v>
      </c>
      <c r="AE287" s="143">
        <v>140</v>
      </c>
      <c r="AF287" s="17">
        <v>150</v>
      </c>
      <c r="AG287" s="9">
        <f t="shared" si="215"/>
        <v>125.73333333333333</v>
      </c>
      <c r="AH287" s="10">
        <f t="shared" si="216"/>
        <v>128.86666666666667</v>
      </c>
      <c r="AI287" s="11">
        <f t="shared" si="165"/>
        <v>102.49204665959704</v>
      </c>
      <c r="AJ287" s="1" t="b">
        <f t="shared" si="199"/>
        <v>1</v>
      </c>
      <c r="AK287" s="12"/>
    </row>
    <row r="288" spans="1:37" x14ac:dyDescent="0.25">
      <c r="A288" s="4">
        <v>11</v>
      </c>
      <c r="B288" s="5" t="s">
        <v>14</v>
      </c>
      <c r="C288" s="66">
        <f t="shared" si="217"/>
        <v>60</v>
      </c>
      <c r="D288" s="66">
        <f t="shared" si="218"/>
        <v>68</v>
      </c>
      <c r="E288" s="66">
        <f t="shared" si="219"/>
        <v>55</v>
      </c>
      <c r="F288" s="66">
        <f t="shared" si="220"/>
        <v>50</v>
      </c>
      <c r="G288" s="66">
        <f t="shared" si="221"/>
        <v>60</v>
      </c>
      <c r="H288" s="66">
        <f t="shared" si="222"/>
        <v>70</v>
      </c>
      <c r="I288" s="66">
        <f t="shared" si="223"/>
        <v>56</v>
      </c>
      <c r="J288" s="66">
        <f t="shared" si="224"/>
        <v>60</v>
      </c>
      <c r="K288" s="66">
        <f t="shared" si="225"/>
        <v>60</v>
      </c>
      <c r="L288" s="66">
        <f t="shared" si="226"/>
        <v>60</v>
      </c>
      <c r="M288" s="66">
        <f t="shared" si="227"/>
        <v>53</v>
      </c>
      <c r="N288" s="66">
        <f t="shared" si="228"/>
        <v>50</v>
      </c>
      <c r="O288" s="66">
        <f t="shared" si="229"/>
        <v>55</v>
      </c>
      <c r="P288" s="66">
        <f t="shared" si="230"/>
        <v>55</v>
      </c>
      <c r="Q288" s="66">
        <f t="shared" si="231"/>
        <v>52</v>
      </c>
      <c r="R288" s="81">
        <v>60</v>
      </c>
      <c r="S288" s="83">
        <v>68</v>
      </c>
      <c r="T288" s="83">
        <v>55</v>
      </c>
      <c r="U288" s="83">
        <v>50</v>
      </c>
      <c r="V288" s="83">
        <v>60</v>
      </c>
      <c r="W288" s="82">
        <v>70</v>
      </c>
      <c r="X288" s="82">
        <v>56</v>
      </c>
      <c r="Y288" s="82">
        <v>60</v>
      </c>
      <c r="Z288" s="82">
        <v>60</v>
      </c>
      <c r="AA288" s="82">
        <v>60</v>
      </c>
      <c r="AB288" s="82">
        <v>53</v>
      </c>
      <c r="AC288" s="82">
        <v>50</v>
      </c>
      <c r="AD288" s="143">
        <v>55</v>
      </c>
      <c r="AE288" s="143">
        <v>55</v>
      </c>
      <c r="AF288" s="17">
        <v>52</v>
      </c>
      <c r="AG288" s="9">
        <f t="shared" si="215"/>
        <v>57.6</v>
      </c>
      <c r="AH288" s="10">
        <f t="shared" si="216"/>
        <v>57.6</v>
      </c>
      <c r="AI288" s="11">
        <f t="shared" si="165"/>
        <v>100</v>
      </c>
      <c r="AJ288" s="1" t="b">
        <f t="shared" si="199"/>
        <v>1</v>
      </c>
      <c r="AK288" s="12"/>
    </row>
    <row r="289" spans="1:37" x14ac:dyDescent="0.25">
      <c r="A289" s="4">
        <v>12</v>
      </c>
      <c r="B289" s="5" t="s">
        <v>15</v>
      </c>
      <c r="C289" s="66">
        <f t="shared" si="217"/>
        <v>2175.3333333333335</v>
      </c>
      <c r="D289" s="66">
        <f t="shared" si="218"/>
        <v>1600</v>
      </c>
      <c r="E289" s="66">
        <f t="shared" si="219"/>
        <v>2400</v>
      </c>
      <c r="F289" s="66">
        <f t="shared" si="220"/>
        <v>1200</v>
      </c>
      <c r="G289" s="66">
        <f t="shared" si="221"/>
        <v>1600</v>
      </c>
      <c r="H289" s="66">
        <f t="shared" si="222"/>
        <v>2800</v>
      </c>
      <c r="I289" s="66">
        <f t="shared" si="223"/>
        <v>1260</v>
      </c>
      <c r="J289" s="66">
        <f t="shared" si="224"/>
        <v>2250</v>
      </c>
      <c r="K289" s="66">
        <f t="shared" si="225"/>
        <v>3000</v>
      </c>
      <c r="L289" s="66">
        <f t="shared" si="226"/>
        <v>1850</v>
      </c>
      <c r="M289" s="66">
        <f t="shared" si="227"/>
        <v>2000</v>
      </c>
      <c r="N289" s="66">
        <f t="shared" si="228"/>
        <v>2250</v>
      </c>
      <c r="O289" s="66">
        <f t="shared" si="229"/>
        <v>1890</v>
      </c>
      <c r="P289" s="66">
        <f t="shared" si="230"/>
        <v>2500</v>
      </c>
      <c r="Q289" s="66">
        <f t="shared" si="231"/>
        <v>1850</v>
      </c>
      <c r="R289" s="81">
        <v>2175.3333333333335</v>
      </c>
      <c r="S289" s="83">
        <v>1600</v>
      </c>
      <c r="T289" s="83">
        <v>2400</v>
      </c>
      <c r="U289" s="83">
        <v>1200</v>
      </c>
      <c r="V289" s="83">
        <v>1600</v>
      </c>
      <c r="W289" s="82">
        <v>2800</v>
      </c>
      <c r="X289" s="82">
        <v>1260</v>
      </c>
      <c r="Y289" s="82">
        <v>2250</v>
      </c>
      <c r="Z289" s="82">
        <v>3000</v>
      </c>
      <c r="AA289" s="82">
        <v>1850</v>
      </c>
      <c r="AB289" s="82">
        <v>2000</v>
      </c>
      <c r="AC289" s="82">
        <v>2250</v>
      </c>
      <c r="AD289" s="143">
        <v>1890</v>
      </c>
      <c r="AE289" s="143">
        <v>2500</v>
      </c>
      <c r="AF289" s="17">
        <v>1850</v>
      </c>
      <c r="AG289" s="9">
        <f t="shared" si="215"/>
        <v>2041.6888888888891</v>
      </c>
      <c r="AH289" s="10">
        <f t="shared" si="216"/>
        <v>2041.6888888888891</v>
      </c>
      <c r="AI289" s="11">
        <f t="shared" si="165"/>
        <v>100</v>
      </c>
      <c r="AJ289" s="1" t="b">
        <f t="shared" si="199"/>
        <v>1</v>
      </c>
      <c r="AK289" s="12"/>
    </row>
    <row r="290" spans="1:37" x14ac:dyDescent="0.25">
      <c r="A290" s="4">
        <v>13</v>
      </c>
      <c r="B290" s="5" t="s">
        <v>16</v>
      </c>
      <c r="C290" s="66">
        <f t="shared" si="217"/>
        <v>83</v>
      </c>
      <c r="D290" s="66">
        <f t="shared" si="218"/>
        <v>120</v>
      </c>
      <c r="E290" s="66">
        <f t="shared" si="219"/>
        <v>85</v>
      </c>
      <c r="F290" s="66">
        <f t="shared" si="220"/>
        <v>100</v>
      </c>
      <c r="G290" s="66">
        <f t="shared" si="221"/>
        <v>90</v>
      </c>
      <c r="H290" s="66">
        <f t="shared" si="222"/>
        <v>90</v>
      </c>
      <c r="I290" s="66">
        <f t="shared" si="223"/>
        <v>107</v>
      </c>
      <c r="J290" s="66">
        <f t="shared" si="224"/>
        <v>110</v>
      </c>
      <c r="K290" s="66">
        <f t="shared" si="225"/>
        <v>107</v>
      </c>
      <c r="L290" s="66">
        <f t="shared" si="226"/>
        <v>210</v>
      </c>
      <c r="M290" s="66">
        <f t="shared" si="227"/>
        <v>108</v>
      </c>
      <c r="N290" s="66">
        <f t="shared" si="228"/>
        <v>137</v>
      </c>
      <c r="O290" s="66">
        <f t="shared" si="229"/>
        <v>100</v>
      </c>
      <c r="P290" s="66">
        <f t="shared" si="230"/>
        <v>110</v>
      </c>
      <c r="Q290" s="66">
        <f t="shared" si="231"/>
        <v>100</v>
      </c>
      <c r="R290" s="81">
        <v>83</v>
      </c>
      <c r="S290" s="83">
        <v>120</v>
      </c>
      <c r="T290" s="83">
        <v>85</v>
      </c>
      <c r="U290" s="83">
        <v>100</v>
      </c>
      <c r="V290" s="83">
        <v>90</v>
      </c>
      <c r="W290" s="82">
        <v>90</v>
      </c>
      <c r="X290" s="82">
        <v>107</v>
      </c>
      <c r="Y290" s="82">
        <v>110</v>
      </c>
      <c r="Z290" s="82">
        <v>107</v>
      </c>
      <c r="AA290" s="82">
        <v>210</v>
      </c>
      <c r="AB290" s="82">
        <v>108</v>
      </c>
      <c r="AC290" s="82">
        <v>137</v>
      </c>
      <c r="AD290" s="143">
        <v>100</v>
      </c>
      <c r="AE290" s="143">
        <v>110</v>
      </c>
      <c r="AF290" s="17">
        <v>100</v>
      </c>
      <c r="AG290" s="9">
        <f t="shared" si="215"/>
        <v>110.46666666666667</v>
      </c>
      <c r="AH290" s="10">
        <f t="shared" si="216"/>
        <v>110.46666666666667</v>
      </c>
      <c r="AI290" s="11">
        <f t="shared" si="165"/>
        <v>100</v>
      </c>
      <c r="AJ290" s="1" t="b">
        <f t="shared" si="199"/>
        <v>1</v>
      </c>
      <c r="AK290" s="12"/>
    </row>
    <row r="291" spans="1:37" x14ac:dyDescent="0.25">
      <c r="A291" s="4">
        <v>14</v>
      </c>
      <c r="B291" s="5" t="s">
        <v>17</v>
      </c>
      <c r="C291" s="66">
        <f t="shared" si="217"/>
        <v>192.85</v>
      </c>
      <c r="D291" s="66">
        <f t="shared" si="218"/>
        <v>255</v>
      </c>
      <c r="E291" s="66">
        <f t="shared" si="219"/>
        <v>192.85</v>
      </c>
      <c r="F291" s="66">
        <f t="shared" si="220"/>
        <v>200</v>
      </c>
      <c r="G291" s="66">
        <f t="shared" si="221"/>
        <v>134</v>
      </c>
      <c r="H291" s="66">
        <f t="shared" si="222"/>
        <v>157.13999999999999</v>
      </c>
      <c r="I291" s="66">
        <f t="shared" si="223"/>
        <v>155</v>
      </c>
      <c r="J291" s="66">
        <f t="shared" si="224"/>
        <v>157</v>
      </c>
      <c r="K291" s="66">
        <f t="shared" si="225"/>
        <v>155</v>
      </c>
      <c r="L291" s="66">
        <f t="shared" si="226"/>
        <v>155</v>
      </c>
      <c r="M291" s="66">
        <f t="shared" si="227"/>
        <v>155</v>
      </c>
      <c r="N291" s="66">
        <f t="shared" si="228"/>
        <v>155</v>
      </c>
      <c r="O291" s="66">
        <f t="shared" si="229"/>
        <v>314</v>
      </c>
      <c r="P291" s="66">
        <f t="shared" si="230"/>
        <v>314</v>
      </c>
      <c r="Q291" s="66">
        <f t="shared" si="231"/>
        <v>314</v>
      </c>
      <c r="R291" s="81">
        <v>192.85</v>
      </c>
      <c r="S291" s="83">
        <v>255</v>
      </c>
      <c r="T291" s="83">
        <v>192.85</v>
      </c>
      <c r="U291" s="83">
        <v>200</v>
      </c>
      <c r="V291" s="83">
        <v>134</v>
      </c>
      <c r="W291" s="82">
        <v>157.13999999999999</v>
      </c>
      <c r="X291" s="82">
        <v>155</v>
      </c>
      <c r="Y291" s="82">
        <v>157</v>
      </c>
      <c r="Z291" s="82">
        <v>155</v>
      </c>
      <c r="AA291" s="82">
        <v>155</v>
      </c>
      <c r="AB291" s="82">
        <v>155</v>
      </c>
      <c r="AC291" s="82">
        <v>155</v>
      </c>
      <c r="AD291" s="143">
        <v>314</v>
      </c>
      <c r="AE291" s="143">
        <v>314</v>
      </c>
      <c r="AF291" s="17">
        <v>314</v>
      </c>
      <c r="AG291" s="9">
        <f t="shared" si="215"/>
        <v>200.38933333333335</v>
      </c>
      <c r="AH291" s="10">
        <f t="shared" si="216"/>
        <v>200.38933333333335</v>
      </c>
      <c r="AI291" s="11">
        <f t="shared" si="165"/>
        <v>100</v>
      </c>
      <c r="AJ291" s="1" t="b">
        <f t="shared" si="199"/>
        <v>1</v>
      </c>
      <c r="AK291" s="12"/>
    </row>
    <row r="292" spans="1:37" x14ac:dyDescent="0.25">
      <c r="A292" s="4">
        <v>15</v>
      </c>
      <c r="B292" s="13" t="s">
        <v>18</v>
      </c>
      <c r="C292" s="66">
        <f t="shared" si="217"/>
        <v>186.42</v>
      </c>
      <c r="D292" s="66">
        <f t="shared" si="218"/>
        <v>178</v>
      </c>
      <c r="E292" s="66">
        <f t="shared" si="219"/>
        <v>178.5</v>
      </c>
      <c r="F292" s="66">
        <f t="shared" si="220"/>
        <v>180</v>
      </c>
      <c r="G292" s="66">
        <f t="shared" si="221"/>
        <v>157</v>
      </c>
      <c r="H292" s="66"/>
      <c r="I292" s="66">
        <f t="shared" si="223"/>
        <v>258</v>
      </c>
      <c r="J292" s="66">
        <f t="shared" si="224"/>
        <v>249</v>
      </c>
      <c r="K292" s="66">
        <f t="shared" si="225"/>
        <v>245</v>
      </c>
      <c r="L292" s="66">
        <f t="shared" si="226"/>
        <v>273</v>
      </c>
      <c r="M292" s="66">
        <f t="shared" si="227"/>
        <v>249</v>
      </c>
      <c r="N292" s="66">
        <f t="shared" si="228"/>
        <v>258</v>
      </c>
      <c r="O292" s="66">
        <f t="shared" si="229"/>
        <v>300</v>
      </c>
      <c r="P292" s="66">
        <f t="shared" si="230"/>
        <v>300</v>
      </c>
      <c r="Q292" s="66">
        <f t="shared" si="231"/>
        <v>300</v>
      </c>
      <c r="R292" s="81">
        <v>186.42</v>
      </c>
      <c r="S292" s="83">
        <v>178</v>
      </c>
      <c r="T292" s="83">
        <v>178.5</v>
      </c>
      <c r="U292" s="83">
        <v>180</v>
      </c>
      <c r="V292" s="83">
        <v>157</v>
      </c>
      <c r="W292" s="82"/>
      <c r="X292" s="82">
        <v>258</v>
      </c>
      <c r="Y292" s="82">
        <v>249</v>
      </c>
      <c r="Z292" s="82">
        <v>245</v>
      </c>
      <c r="AA292" s="82">
        <v>273</v>
      </c>
      <c r="AB292" s="82">
        <v>249</v>
      </c>
      <c r="AC292" s="82">
        <v>258</v>
      </c>
      <c r="AD292" s="143">
        <v>300</v>
      </c>
      <c r="AE292" s="143">
        <v>300</v>
      </c>
      <c r="AF292" s="17">
        <v>300</v>
      </c>
      <c r="AG292" s="9">
        <f t="shared" si="215"/>
        <v>236.56571428571428</v>
      </c>
      <c r="AH292" s="10">
        <f t="shared" si="216"/>
        <v>236.56571428571428</v>
      </c>
      <c r="AI292" s="11">
        <f t="shared" si="165"/>
        <v>100</v>
      </c>
      <c r="AJ292" s="1" t="b">
        <f t="shared" si="199"/>
        <v>1</v>
      </c>
      <c r="AK292" s="12"/>
    </row>
    <row r="293" spans="1:37" x14ac:dyDescent="0.25">
      <c r="A293" s="4">
        <v>16</v>
      </c>
      <c r="B293" s="5" t="s">
        <v>19</v>
      </c>
      <c r="C293" s="66">
        <f t="shared" si="217"/>
        <v>135</v>
      </c>
      <c r="D293" s="66">
        <f t="shared" si="218"/>
        <v>100</v>
      </c>
      <c r="E293" s="66">
        <f t="shared" si="219"/>
        <v>130</v>
      </c>
      <c r="F293" s="66">
        <f t="shared" si="220"/>
        <v>120</v>
      </c>
      <c r="G293" s="66">
        <f t="shared" si="221"/>
        <v>100</v>
      </c>
      <c r="H293" s="66">
        <f t="shared" si="222"/>
        <v>130</v>
      </c>
      <c r="I293" s="66">
        <f t="shared" si="223"/>
        <v>85</v>
      </c>
      <c r="J293" s="66">
        <f t="shared" si="224"/>
        <v>100</v>
      </c>
      <c r="K293" s="66">
        <f t="shared" si="225"/>
        <v>131</v>
      </c>
      <c r="L293" s="66">
        <f t="shared" si="226"/>
        <v>70</v>
      </c>
      <c r="M293" s="66">
        <f t="shared" si="227"/>
        <v>114</v>
      </c>
      <c r="N293" s="66">
        <f t="shared" si="228"/>
        <v>187</v>
      </c>
      <c r="O293" s="66">
        <f t="shared" si="229"/>
        <v>131</v>
      </c>
      <c r="P293" s="66">
        <f t="shared" si="230"/>
        <v>85</v>
      </c>
      <c r="Q293" s="66">
        <f t="shared" si="231"/>
        <v>110</v>
      </c>
      <c r="R293" s="81">
        <v>135</v>
      </c>
      <c r="S293" s="83">
        <v>100</v>
      </c>
      <c r="T293" s="83">
        <v>130</v>
      </c>
      <c r="U293" s="83">
        <v>120</v>
      </c>
      <c r="V293" s="83">
        <v>100</v>
      </c>
      <c r="W293" s="82">
        <v>130</v>
      </c>
      <c r="X293" s="82">
        <v>85</v>
      </c>
      <c r="Y293" s="82">
        <v>100</v>
      </c>
      <c r="Z293" s="82">
        <v>131</v>
      </c>
      <c r="AA293" s="82">
        <v>70</v>
      </c>
      <c r="AB293" s="82">
        <v>114</v>
      </c>
      <c r="AC293" s="82">
        <v>187</v>
      </c>
      <c r="AD293" s="143">
        <v>120</v>
      </c>
      <c r="AE293" s="143">
        <v>85</v>
      </c>
      <c r="AF293" s="17">
        <v>110</v>
      </c>
      <c r="AG293" s="9">
        <f t="shared" si="215"/>
        <v>115.2</v>
      </c>
      <c r="AH293" s="10">
        <f t="shared" si="216"/>
        <v>114.46666666666667</v>
      </c>
      <c r="AI293" s="11">
        <f t="shared" si="165"/>
        <v>99.363425925925924</v>
      </c>
      <c r="AJ293" s="1" t="b">
        <f t="shared" si="199"/>
        <v>1</v>
      </c>
      <c r="AK293" s="12"/>
    </row>
    <row r="294" spans="1:37" x14ac:dyDescent="0.25">
      <c r="A294" s="4">
        <v>17</v>
      </c>
      <c r="B294" s="5" t="s">
        <v>20</v>
      </c>
      <c r="C294" s="66">
        <f t="shared" si="217"/>
        <v>118.75</v>
      </c>
      <c r="D294" s="66">
        <f t="shared" si="218"/>
        <v>96</v>
      </c>
      <c r="E294" s="66">
        <f t="shared" si="219"/>
        <v>95</v>
      </c>
      <c r="F294" s="66">
        <f t="shared" si="220"/>
        <v>75</v>
      </c>
      <c r="G294" s="66">
        <f t="shared" si="221"/>
        <v>100</v>
      </c>
      <c r="H294" s="66">
        <f t="shared" si="222"/>
        <v>90</v>
      </c>
      <c r="I294" s="66">
        <f t="shared" si="223"/>
        <v>106</v>
      </c>
      <c r="J294" s="66">
        <f t="shared" si="224"/>
        <v>85</v>
      </c>
      <c r="K294" s="66">
        <f t="shared" si="225"/>
        <v>102</v>
      </c>
      <c r="L294" s="66">
        <f t="shared" si="226"/>
        <v>94</v>
      </c>
      <c r="M294" s="66">
        <f t="shared" si="227"/>
        <v>77</v>
      </c>
      <c r="N294" s="66">
        <f t="shared" si="228"/>
        <v>105</v>
      </c>
      <c r="O294" s="66">
        <f t="shared" si="229"/>
        <v>90</v>
      </c>
      <c r="P294" s="66">
        <f t="shared" si="230"/>
        <v>85</v>
      </c>
      <c r="Q294" s="66">
        <f t="shared" si="231"/>
        <v>90</v>
      </c>
      <c r="R294" s="81">
        <v>118.75</v>
      </c>
      <c r="S294" s="83">
        <v>96</v>
      </c>
      <c r="T294" s="83">
        <v>95</v>
      </c>
      <c r="U294" s="83">
        <v>75</v>
      </c>
      <c r="V294" s="83">
        <v>100</v>
      </c>
      <c r="W294" s="82">
        <v>90</v>
      </c>
      <c r="X294" s="82">
        <v>106</v>
      </c>
      <c r="Y294" s="82">
        <v>85</v>
      </c>
      <c r="Z294" s="82">
        <v>102</v>
      </c>
      <c r="AA294" s="82">
        <v>94</v>
      </c>
      <c r="AB294" s="82">
        <v>77</v>
      </c>
      <c r="AC294" s="82">
        <v>105</v>
      </c>
      <c r="AD294" s="143">
        <v>110</v>
      </c>
      <c r="AE294" s="143">
        <v>95</v>
      </c>
      <c r="AF294" s="17">
        <v>90</v>
      </c>
      <c r="AG294" s="9">
        <f t="shared" si="215"/>
        <v>93.916666666666671</v>
      </c>
      <c r="AH294" s="10">
        <f t="shared" si="216"/>
        <v>95.916666666666671</v>
      </c>
      <c r="AI294" s="11">
        <f t="shared" si="165"/>
        <v>102.12954747116238</v>
      </c>
      <c r="AJ294" s="1" t="b">
        <f t="shared" si="199"/>
        <v>1</v>
      </c>
      <c r="AK294" s="12"/>
    </row>
    <row r="295" spans="1:37" x14ac:dyDescent="0.25">
      <c r="A295" s="4">
        <v>18</v>
      </c>
      <c r="B295" s="5" t="s">
        <v>21</v>
      </c>
      <c r="C295" s="66">
        <f t="shared" si="217"/>
        <v>103.33</v>
      </c>
      <c r="D295" s="66">
        <f t="shared" si="218"/>
        <v>96</v>
      </c>
      <c r="E295" s="66">
        <f t="shared" si="219"/>
        <v>95</v>
      </c>
      <c r="F295" s="66">
        <f t="shared" si="220"/>
        <v>90</v>
      </c>
      <c r="G295" s="66">
        <f t="shared" si="221"/>
        <v>90</v>
      </c>
      <c r="H295" s="66">
        <f t="shared" si="222"/>
        <v>90</v>
      </c>
      <c r="I295" s="66">
        <f t="shared" si="223"/>
        <v>119</v>
      </c>
      <c r="J295" s="66">
        <f t="shared" si="224"/>
        <v>85</v>
      </c>
      <c r="K295" s="66">
        <f t="shared" si="225"/>
        <v>106</v>
      </c>
      <c r="L295" s="66">
        <f t="shared" si="226"/>
        <v>115</v>
      </c>
      <c r="M295" s="66">
        <f t="shared" si="227"/>
        <v>76</v>
      </c>
      <c r="N295" s="66">
        <f t="shared" si="228"/>
        <v>107</v>
      </c>
      <c r="O295" s="66">
        <f t="shared" si="229"/>
        <v>100</v>
      </c>
      <c r="P295" s="66">
        <f t="shared" si="230"/>
        <v>110</v>
      </c>
      <c r="Q295" s="66">
        <f t="shared" si="231"/>
        <v>100</v>
      </c>
      <c r="R295" s="81">
        <v>103.33</v>
      </c>
      <c r="S295" s="83">
        <v>96</v>
      </c>
      <c r="T295" s="83">
        <v>95</v>
      </c>
      <c r="U295" s="83">
        <v>90</v>
      </c>
      <c r="V295" s="83">
        <v>90</v>
      </c>
      <c r="W295" s="82">
        <v>90</v>
      </c>
      <c r="X295" s="82">
        <v>119</v>
      </c>
      <c r="Y295" s="82">
        <v>85</v>
      </c>
      <c r="Z295" s="82">
        <v>106</v>
      </c>
      <c r="AA295" s="82">
        <v>115</v>
      </c>
      <c r="AB295" s="82">
        <v>76</v>
      </c>
      <c r="AC295" s="82">
        <v>107</v>
      </c>
      <c r="AD295" s="143">
        <v>95</v>
      </c>
      <c r="AE295" s="143">
        <v>110</v>
      </c>
      <c r="AF295" s="17">
        <v>100</v>
      </c>
      <c r="AG295" s="9">
        <f t="shared" si="215"/>
        <v>98.821999999999989</v>
      </c>
      <c r="AH295" s="10">
        <f t="shared" si="216"/>
        <v>98.48866666666666</v>
      </c>
      <c r="AI295" s="11">
        <f t="shared" si="165"/>
        <v>99.662693192474023</v>
      </c>
      <c r="AJ295" s="1" t="b">
        <f t="shared" si="199"/>
        <v>1</v>
      </c>
      <c r="AK295" s="12"/>
    </row>
    <row r="296" spans="1:37" x14ac:dyDescent="0.25">
      <c r="A296" s="4">
        <v>19</v>
      </c>
      <c r="B296" s="5" t="s">
        <v>22</v>
      </c>
      <c r="C296" s="66">
        <f t="shared" si="217"/>
        <v>280</v>
      </c>
      <c r="D296" s="66">
        <f t="shared" si="218"/>
        <v>250</v>
      </c>
      <c r="E296" s="66">
        <f t="shared" si="219"/>
        <v>250</v>
      </c>
      <c r="F296" s="66">
        <f t="shared" si="220"/>
        <v>250</v>
      </c>
      <c r="G296" s="66">
        <f t="shared" si="221"/>
        <v>100</v>
      </c>
      <c r="H296" s="66">
        <f t="shared" si="222"/>
        <v>225</v>
      </c>
      <c r="I296" s="66">
        <f t="shared" si="223"/>
        <v>275</v>
      </c>
      <c r="J296" s="66">
        <f t="shared" si="224"/>
        <v>105</v>
      </c>
      <c r="K296" s="66">
        <f t="shared" si="225"/>
        <v>267</v>
      </c>
      <c r="L296" s="66">
        <f t="shared" si="226"/>
        <v>145</v>
      </c>
      <c r="M296" s="66">
        <f t="shared" si="227"/>
        <v>245</v>
      </c>
      <c r="N296" s="66">
        <f t="shared" si="228"/>
        <v>287</v>
      </c>
      <c r="O296" s="66">
        <f t="shared" si="229"/>
        <v>245</v>
      </c>
      <c r="P296" s="66">
        <f t="shared" si="230"/>
        <v>267</v>
      </c>
      <c r="Q296" s="66">
        <f t="shared" si="231"/>
        <v>225</v>
      </c>
      <c r="R296" s="81">
        <v>280</v>
      </c>
      <c r="S296" s="83">
        <v>250</v>
      </c>
      <c r="T296" s="83">
        <v>250</v>
      </c>
      <c r="U296" s="83">
        <v>250</v>
      </c>
      <c r="V296" s="83">
        <v>100</v>
      </c>
      <c r="W296" s="82">
        <v>225</v>
      </c>
      <c r="X296" s="82">
        <v>275</v>
      </c>
      <c r="Y296" s="82">
        <v>105</v>
      </c>
      <c r="Z296" s="82">
        <v>267</v>
      </c>
      <c r="AA296" s="82">
        <v>145</v>
      </c>
      <c r="AB296" s="82">
        <v>245</v>
      </c>
      <c r="AC296" s="82">
        <v>287</v>
      </c>
      <c r="AD296" s="143">
        <v>245</v>
      </c>
      <c r="AE296" s="143">
        <v>267</v>
      </c>
      <c r="AF296" s="17">
        <v>225</v>
      </c>
      <c r="AG296" s="9">
        <f t="shared" si="215"/>
        <v>227.73333333333332</v>
      </c>
      <c r="AH296" s="10">
        <f t="shared" si="216"/>
        <v>227.73333333333332</v>
      </c>
      <c r="AI296" s="11">
        <f t="shared" si="165"/>
        <v>100</v>
      </c>
      <c r="AJ296" s="1" t="b">
        <f t="shared" si="199"/>
        <v>1</v>
      </c>
      <c r="AK296" s="12"/>
    </row>
    <row r="297" spans="1:37" x14ac:dyDescent="0.25">
      <c r="A297" s="4">
        <v>20</v>
      </c>
      <c r="B297" s="5" t="s">
        <v>23</v>
      </c>
      <c r="C297" s="66">
        <f t="shared" si="217"/>
        <v>115</v>
      </c>
      <c r="D297" s="66">
        <f t="shared" si="218"/>
        <v>100</v>
      </c>
      <c r="E297" s="66">
        <f t="shared" si="219"/>
        <v>70</v>
      </c>
      <c r="F297" s="66">
        <f t="shared" si="220"/>
        <v>100</v>
      </c>
      <c r="G297" s="66">
        <f t="shared" si="221"/>
        <v>100</v>
      </c>
      <c r="H297" s="66">
        <f t="shared" si="222"/>
        <v>120</v>
      </c>
      <c r="I297" s="66">
        <f t="shared" si="223"/>
        <v>105</v>
      </c>
      <c r="J297" s="66">
        <f t="shared" si="224"/>
        <v>100</v>
      </c>
      <c r="K297" s="66">
        <f t="shared" si="225"/>
        <v>86</v>
      </c>
      <c r="L297" s="66">
        <f t="shared" si="226"/>
        <v>90</v>
      </c>
      <c r="M297" s="66">
        <f t="shared" si="227"/>
        <v>112</v>
      </c>
      <c r="N297" s="66">
        <f t="shared" si="228"/>
        <v>105</v>
      </c>
      <c r="O297" s="66"/>
      <c r="P297" s="66">
        <f t="shared" si="230"/>
        <v>110</v>
      </c>
      <c r="Q297" s="66">
        <f t="shared" si="231"/>
        <v>125</v>
      </c>
      <c r="R297" s="81">
        <v>115</v>
      </c>
      <c r="S297" s="83">
        <v>100</v>
      </c>
      <c r="T297" s="83">
        <v>70</v>
      </c>
      <c r="U297" s="83">
        <v>100</v>
      </c>
      <c r="V297" s="83">
        <v>100</v>
      </c>
      <c r="W297" s="82">
        <v>120</v>
      </c>
      <c r="X297" s="82">
        <v>105</v>
      </c>
      <c r="Y297" s="82">
        <v>100</v>
      </c>
      <c r="Z297" s="82">
        <v>86</v>
      </c>
      <c r="AA297" s="82">
        <v>90</v>
      </c>
      <c r="AB297" s="82">
        <v>112</v>
      </c>
      <c r="AC297" s="82">
        <v>105</v>
      </c>
      <c r="AD297" s="143"/>
      <c r="AE297" s="143">
        <v>110</v>
      </c>
      <c r="AF297" s="17">
        <v>125</v>
      </c>
      <c r="AG297" s="9">
        <f t="shared" si="215"/>
        <v>102.71428571428571</v>
      </c>
      <c r="AH297" s="10">
        <f t="shared" si="216"/>
        <v>102.71428571428571</v>
      </c>
      <c r="AI297" s="11">
        <f t="shared" si="165"/>
        <v>100</v>
      </c>
      <c r="AJ297" s="1" t="b">
        <f t="shared" si="199"/>
        <v>1</v>
      </c>
      <c r="AK297" s="12"/>
    </row>
    <row r="298" spans="1:37" x14ac:dyDescent="0.25">
      <c r="A298" s="4">
        <v>21</v>
      </c>
      <c r="B298" s="5" t="s">
        <v>24</v>
      </c>
      <c r="C298" s="66">
        <f t="shared" si="217"/>
        <v>110</v>
      </c>
      <c r="D298" s="66">
        <f t="shared" si="218"/>
        <v>109</v>
      </c>
      <c r="E298" s="66">
        <f t="shared" si="219"/>
        <v>120</v>
      </c>
      <c r="F298" s="66">
        <f t="shared" si="220"/>
        <v>100</v>
      </c>
      <c r="G298" s="66">
        <f t="shared" si="221"/>
        <v>90</v>
      </c>
      <c r="H298" s="66">
        <f t="shared" si="222"/>
        <v>110</v>
      </c>
      <c r="I298" s="66">
        <f t="shared" si="223"/>
        <v>105</v>
      </c>
      <c r="J298" s="66">
        <f t="shared" si="224"/>
        <v>120</v>
      </c>
      <c r="K298" s="66">
        <f t="shared" si="225"/>
        <v>103</v>
      </c>
      <c r="L298" s="66">
        <f t="shared" si="226"/>
        <v>110</v>
      </c>
      <c r="M298" s="66">
        <f t="shared" si="227"/>
        <v>102</v>
      </c>
      <c r="N298" s="66"/>
      <c r="O298" s="66">
        <f t="shared" si="229"/>
        <v>90</v>
      </c>
      <c r="P298" s="66">
        <f t="shared" si="230"/>
        <v>90</v>
      </c>
      <c r="Q298" s="66">
        <f t="shared" si="231"/>
        <v>140</v>
      </c>
      <c r="R298" s="81">
        <v>110</v>
      </c>
      <c r="S298" s="83">
        <v>109</v>
      </c>
      <c r="T298" s="83">
        <v>120</v>
      </c>
      <c r="U298" s="83">
        <v>100</v>
      </c>
      <c r="V298" s="83">
        <v>90</v>
      </c>
      <c r="W298" s="82">
        <v>110</v>
      </c>
      <c r="X298" s="82">
        <v>105</v>
      </c>
      <c r="Y298" s="82">
        <v>120</v>
      </c>
      <c r="Z298" s="82">
        <v>103</v>
      </c>
      <c r="AA298" s="82">
        <v>110</v>
      </c>
      <c r="AB298" s="82">
        <v>102</v>
      </c>
      <c r="AC298" s="82"/>
      <c r="AD298" s="143">
        <v>110</v>
      </c>
      <c r="AE298" s="143">
        <v>90</v>
      </c>
      <c r="AF298" s="17">
        <v>140</v>
      </c>
      <c r="AG298" s="9">
        <f t="shared" si="215"/>
        <v>107.07142857142857</v>
      </c>
      <c r="AH298" s="10">
        <f t="shared" si="216"/>
        <v>108.5</v>
      </c>
      <c r="AI298" s="11">
        <f t="shared" si="165"/>
        <v>101.33422281521014</v>
      </c>
      <c r="AJ298" s="1" t="b">
        <f t="shared" si="199"/>
        <v>1</v>
      </c>
      <c r="AK298" s="12"/>
    </row>
    <row r="299" spans="1:37" x14ac:dyDescent="0.25">
      <c r="A299" s="4">
        <v>22</v>
      </c>
      <c r="B299" s="5" t="s">
        <v>25</v>
      </c>
      <c r="C299" s="66">
        <f t="shared" si="217"/>
        <v>110</v>
      </c>
      <c r="D299" s="66">
        <f t="shared" si="218"/>
        <v>109</v>
      </c>
      <c r="E299" s="66">
        <f t="shared" si="219"/>
        <v>100</v>
      </c>
      <c r="F299" s="66">
        <f t="shared" si="220"/>
        <v>100</v>
      </c>
      <c r="G299" s="66">
        <f t="shared" si="221"/>
        <v>110</v>
      </c>
      <c r="H299" s="66">
        <f t="shared" si="222"/>
        <v>110</v>
      </c>
      <c r="I299" s="66">
        <f t="shared" si="223"/>
        <v>98</v>
      </c>
      <c r="J299" s="66">
        <f t="shared" si="224"/>
        <v>100</v>
      </c>
      <c r="K299" s="66">
        <f t="shared" si="225"/>
        <v>90</v>
      </c>
      <c r="L299" s="66">
        <f t="shared" si="226"/>
        <v>90</v>
      </c>
      <c r="M299" s="66">
        <f t="shared" si="227"/>
        <v>102</v>
      </c>
      <c r="N299" s="66">
        <f t="shared" si="228"/>
        <v>105</v>
      </c>
      <c r="O299" s="66"/>
      <c r="P299" s="66">
        <f t="shared" si="230"/>
        <v>105</v>
      </c>
      <c r="Q299" s="66">
        <f t="shared" si="231"/>
        <v>115</v>
      </c>
      <c r="R299" s="81">
        <v>110</v>
      </c>
      <c r="S299" s="83">
        <v>109</v>
      </c>
      <c r="T299" s="83">
        <v>100</v>
      </c>
      <c r="U299" s="83">
        <v>100</v>
      </c>
      <c r="V299" s="83">
        <v>110</v>
      </c>
      <c r="W299" s="82">
        <v>110</v>
      </c>
      <c r="X299" s="82">
        <v>98</v>
      </c>
      <c r="Y299" s="82">
        <v>100</v>
      </c>
      <c r="Z299" s="82">
        <v>90</v>
      </c>
      <c r="AA299" s="82">
        <v>90</v>
      </c>
      <c r="AB299" s="82">
        <v>102</v>
      </c>
      <c r="AC299" s="82">
        <v>105</v>
      </c>
      <c r="AD299" s="143">
        <v>98</v>
      </c>
      <c r="AE299" s="143">
        <v>105</v>
      </c>
      <c r="AF299" s="17">
        <v>115</v>
      </c>
      <c r="AG299" s="9">
        <f t="shared" si="215"/>
        <v>103.14285714285714</v>
      </c>
      <c r="AH299" s="10">
        <f t="shared" si="216"/>
        <v>102.8</v>
      </c>
      <c r="AI299" s="11">
        <f t="shared" si="165"/>
        <v>99.66759002770084</v>
      </c>
      <c r="AJ299" s="1" t="b">
        <f t="shared" si="199"/>
        <v>1</v>
      </c>
      <c r="AK299" s="12"/>
    </row>
    <row r="300" spans="1:37" x14ac:dyDescent="0.25">
      <c r="A300" s="4">
        <v>23</v>
      </c>
      <c r="B300" s="5" t="s">
        <v>26</v>
      </c>
      <c r="C300" s="66">
        <f t="shared" si="217"/>
        <v>135</v>
      </c>
      <c r="D300" s="66">
        <f t="shared" si="218"/>
        <v>139.5</v>
      </c>
      <c r="E300" s="66">
        <f t="shared" si="219"/>
        <v>140</v>
      </c>
      <c r="F300" s="66">
        <f t="shared" si="220"/>
        <v>140</v>
      </c>
      <c r="G300" s="66">
        <f t="shared" si="221"/>
        <v>140</v>
      </c>
      <c r="H300" s="66">
        <f t="shared" si="222"/>
        <v>150</v>
      </c>
      <c r="I300" s="66">
        <f t="shared" si="223"/>
        <v>138</v>
      </c>
      <c r="J300" s="66">
        <f t="shared" si="224"/>
        <v>150</v>
      </c>
      <c r="K300" s="66">
        <f t="shared" si="225"/>
        <v>146</v>
      </c>
      <c r="L300" s="66">
        <f t="shared" si="226"/>
        <v>145</v>
      </c>
      <c r="M300" s="66">
        <f t="shared" si="227"/>
        <v>133</v>
      </c>
      <c r="N300" s="66">
        <f t="shared" si="228"/>
        <v>130</v>
      </c>
      <c r="O300" s="66"/>
      <c r="P300" s="66">
        <f t="shared" si="230"/>
        <v>110</v>
      </c>
      <c r="Q300" s="66">
        <f t="shared" si="231"/>
        <v>160</v>
      </c>
      <c r="R300" s="81">
        <v>135</v>
      </c>
      <c r="S300" s="83">
        <v>139.5</v>
      </c>
      <c r="T300" s="83">
        <v>140</v>
      </c>
      <c r="U300" s="83">
        <v>140</v>
      </c>
      <c r="V300" s="83">
        <v>140</v>
      </c>
      <c r="W300" s="82">
        <v>150</v>
      </c>
      <c r="X300" s="82">
        <v>138</v>
      </c>
      <c r="Y300" s="82">
        <v>150</v>
      </c>
      <c r="Z300" s="82">
        <v>146</v>
      </c>
      <c r="AA300" s="82">
        <v>145</v>
      </c>
      <c r="AB300" s="82">
        <v>133</v>
      </c>
      <c r="AC300" s="82">
        <v>130</v>
      </c>
      <c r="AD300" s="143">
        <v>150</v>
      </c>
      <c r="AE300" s="143">
        <v>110</v>
      </c>
      <c r="AF300" s="17">
        <v>160</v>
      </c>
      <c r="AG300" s="46">
        <f t="shared" si="215"/>
        <v>139.75</v>
      </c>
      <c r="AH300" s="10">
        <f t="shared" si="216"/>
        <v>140.43333333333334</v>
      </c>
      <c r="AI300" s="11">
        <f t="shared" ref="AI300:AI363" si="232">AH300/AG300*100</f>
        <v>100.48896839594515</v>
      </c>
      <c r="AJ300" s="1" t="b">
        <f t="shared" si="199"/>
        <v>1</v>
      </c>
      <c r="AK300" s="12"/>
    </row>
    <row r="301" spans="1:37" ht="15.75" thickBot="1" x14ac:dyDescent="0.3">
      <c r="A301" s="31">
        <v>24</v>
      </c>
      <c r="B301" s="32" t="s">
        <v>27</v>
      </c>
      <c r="C301" s="66">
        <f t="shared" si="217"/>
        <v>400</v>
      </c>
      <c r="D301" s="66">
        <f t="shared" si="218"/>
        <v>403</v>
      </c>
      <c r="E301" s="66">
        <f t="shared" si="219"/>
        <v>395</v>
      </c>
      <c r="F301" s="66">
        <f t="shared" si="220"/>
        <v>350</v>
      </c>
      <c r="G301" s="66">
        <f t="shared" si="221"/>
        <v>300</v>
      </c>
      <c r="H301" s="66">
        <f t="shared" si="222"/>
        <v>310</v>
      </c>
      <c r="I301" s="66">
        <f t="shared" si="223"/>
        <v>392</v>
      </c>
      <c r="J301" s="66">
        <f t="shared" si="224"/>
        <v>390</v>
      </c>
      <c r="K301" s="66">
        <f t="shared" si="225"/>
        <v>395</v>
      </c>
      <c r="L301" s="66">
        <f t="shared" si="226"/>
        <v>410</v>
      </c>
      <c r="M301" s="66">
        <f t="shared" si="227"/>
        <v>406</v>
      </c>
      <c r="N301" s="66">
        <f t="shared" si="228"/>
        <v>270</v>
      </c>
      <c r="O301" s="66">
        <f t="shared" si="229"/>
        <v>390</v>
      </c>
      <c r="P301" s="66">
        <f t="shared" si="230"/>
        <v>385</v>
      </c>
      <c r="Q301" s="66">
        <f t="shared" si="231"/>
        <v>405</v>
      </c>
      <c r="R301" s="90">
        <v>400</v>
      </c>
      <c r="S301" s="90">
        <v>403</v>
      </c>
      <c r="T301" s="90">
        <v>395</v>
      </c>
      <c r="U301" s="90">
        <v>350</v>
      </c>
      <c r="V301" s="90">
        <v>300</v>
      </c>
      <c r="W301" s="91">
        <v>310</v>
      </c>
      <c r="X301" s="91">
        <v>392</v>
      </c>
      <c r="Y301" s="91">
        <v>390</v>
      </c>
      <c r="Z301" s="91">
        <v>395</v>
      </c>
      <c r="AA301" s="91">
        <v>410</v>
      </c>
      <c r="AB301" s="91">
        <v>406</v>
      </c>
      <c r="AC301" s="91">
        <v>270</v>
      </c>
      <c r="AD301" s="149">
        <v>390</v>
      </c>
      <c r="AE301" s="149">
        <v>385</v>
      </c>
      <c r="AF301" s="34">
        <v>405</v>
      </c>
      <c r="AG301" s="37">
        <f t="shared" si="215"/>
        <v>373.4</v>
      </c>
      <c r="AH301" s="27">
        <f t="shared" si="216"/>
        <v>373.4</v>
      </c>
      <c r="AI301" s="28">
        <f t="shared" si="232"/>
        <v>100</v>
      </c>
      <c r="AJ301" s="1" t="b">
        <f t="shared" si="199"/>
        <v>1</v>
      </c>
      <c r="AK301" s="12"/>
    </row>
    <row r="302" spans="1:37" ht="15.75" thickBot="1" x14ac:dyDescent="0.3">
      <c r="A302" s="4">
        <v>25</v>
      </c>
      <c r="B302" s="97" t="s">
        <v>42</v>
      </c>
      <c r="C302" s="66">
        <f t="shared" si="217"/>
        <v>395</v>
      </c>
      <c r="D302" s="66">
        <f t="shared" si="218"/>
        <v>400</v>
      </c>
      <c r="E302" s="66">
        <f t="shared" si="219"/>
        <v>600</v>
      </c>
      <c r="F302" s="66">
        <f t="shared" si="220"/>
        <v>350</v>
      </c>
      <c r="G302" s="66">
        <f t="shared" si="221"/>
        <v>375</v>
      </c>
      <c r="H302" s="66">
        <f t="shared" si="222"/>
        <v>700</v>
      </c>
      <c r="I302" s="66">
        <f t="shared" si="223"/>
        <v>406</v>
      </c>
      <c r="J302" s="66">
        <f t="shared" si="224"/>
        <v>390</v>
      </c>
      <c r="K302" s="66">
        <f t="shared" si="225"/>
        <v>501</v>
      </c>
      <c r="L302" s="66">
        <f t="shared" si="226"/>
        <v>700</v>
      </c>
      <c r="M302" s="66">
        <f t="shared" si="227"/>
        <v>686</v>
      </c>
      <c r="N302" s="66"/>
      <c r="O302" s="66">
        <f t="shared" si="229"/>
        <v>440</v>
      </c>
      <c r="P302" s="66">
        <f t="shared" si="230"/>
        <v>350</v>
      </c>
      <c r="Q302" s="66"/>
      <c r="R302" s="83">
        <v>395</v>
      </c>
      <c r="S302" s="83">
        <v>400</v>
      </c>
      <c r="T302" s="83">
        <v>600</v>
      </c>
      <c r="U302" s="83">
        <v>350</v>
      </c>
      <c r="V302" s="83">
        <v>375</v>
      </c>
      <c r="W302" s="82">
        <v>700</v>
      </c>
      <c r="X302" s="82">
        <v>406</v>
      </c>
      <c r="Y302" s="82">
        <v>390</v>
      </c>
      <c r="Z302" s="82">
        <v>501</v>
      </c>
      <c r="AA302" s="82">
        <v>700</v>
      </c>
      <c r="AB302" s="82">
        <v>686</v>
      </c>
      <c r="AC302" s="82"/>
      <c r="AD302" s="143">
        <v>440</v>
      </c>
      <c r="AE302" s="143">
        <v>350</v>
      </c>
      <c r="AF302" s="17"/>
      <c r="AG302" s="37">
        <f t="shared" si="215"/>
        <v>484.07692307692309</v>
      </c>
      <c r="AH302" s="27">
        <f t="shared" si="216"/>
        <v>484.07692307692309</v>
      </c>
      <c r="AI302" s="28">
        <f t="shared" si="232"/>
        <v>100</v>
      </c>
      <c r="AJ302" s="1" t="b">
        <f t="shared" si="199"/>
        <v>1</v>
      </c>
      <c r="AK302" s="12"/>
    </row>
    <row r="303" spans="1:37" ht="15.75" thickBot="1" x14ac:dyDescent="0.3">
      <c r="A303" s="31">
        <v>26</v>
      </c>
      <c r="B303" s="97" t="s">
        <v>43</v>
      </c>
      <c r="C303" s="66">
        <f t="shared" si="217"/>
        <v>540</v>
      </c>
      <c r="D303" s="66">
        <f t="shared" si="218"/>
        <v>434</v>
      </c>
      <c r="E303" s="66">
        <f t="shared" si="219"/>
        <v>910</v>
      </c>
      <c r="F303" s="66">
        <f t="shared" si="220"/>
        <v>650</v>
      </c>
      <c r="G303" s="66">
        <f t="shared" si="221"/>
        <v>655</v>
      </c>
      <c r="H303" s="66">
        <f t="shared" si="222"/>
        <v>680</v>
      </c>
      <c r="I303" s="66">
        <f t="shared" si="223"/>
        <v>700</v>
      </c>
      <c r="J303" s="66">
        <f t="shared" si="224"/>
        <v>650</v>
      </c>
      <c r="K303" s="66">
        <f t="shared" si="225"/>
        <v>658</v>
      </c>
      <c r="L303" s="66">
        <f t="shared" si="226"/>
        <v>950</v>
      </c>
      <c r="M303" s="66">
        <f t="shared" si="227"/>
        <v>644</v>
      </c>
      <c r="N303" s="66"/>
      <c r="O303" s="66">
        <f t="shared" si="229"/>
        <v>580</v>
      </c>
      <c r="P303" s="66">
        <f t="shared" si="230"/>
        <v>650</v>
      </c>
      <c r="Q303" s="66">
        <f t="shared" si="231"/>
        <v>575</v>
      </c>
      <c r="R303" s="83">
        <v>540</v>
      </c>
      <c r="S303" s="83">
        <v>434</v>
      </c>
      <c r="T303" s="83">
        <v>910</v>
      </c>
      <c r="U303" s="83">
        <v>650</v>
      </c>
      <c r="V303" s="83">
        <v>655</v>
      </c>
      <c r="W303" s="82">
        <v>680</v>
      </c>
      <c r="X303" s="82">
        <v>700</v>
      </c>
      <c r="Y303" s="82">
        <v>650</v>
      </c>
      <c r="Z303" s="82">
        <v>658</v>
      </c>
      <c r="AA303" s="82">
        <v>950</v>
      </c>
      <c r="AB303" s="82">
        <v>644</v>
      </c>
      <c r="AC303" s="82"/>
      <c r="AD303" s="143">
        <v>580</v>
      </c>
      <c r="AE303" s="143">
        <v>650</v>
      </c>
      <c r="AF303" s="17">
        <v>575</v>
      </c>
      <c r="AG303" s="37">
        <f t="shared" si="215"/>
        <v>662.57142857142856</v>
      </c>
      <c r="AH303" s="27">
        <f t="shared" si="216"/>
        <v>662.57142857142856</v>
      </c>
      <c r="AI303" s="28">
        <f t="shared" si="232"/>
        <v>100</v>
      </c>
      <c r="AJ303" s="1" t="b">
        <f t="shared" si="199"/>
        <v>1</v>
      </c>
      <c r="AK303" s="12"/>
    </row>
    <row r="304" spans="1:37" ht="15.75" thickBot="1" x14ac:dyDescent="0.3">
      <c r="A304" s="4">
        <v>27</v>
      </c>
      <c r="B304" s="36" t="s">
        <v>28</v>
      </c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>
        <f t="shared" si="227"/>
        <v>1240</v>
      </c>
      <c r="N304" s="66"/>
      <c r="O304" s="66"/>
      <c r="P304" s="66"/>
      <c r="Q304" s="66"/>
      <c r="R304" s="83"/>
      <c r="S304" s="83"/>
      <c r="T304" s="83"/>
      <c r="U304" s="83"/>
      <c r="V304" s="83"/>
      <c r="W304" s="82"/>
      <c r="X304" s="82"/>
      <c r="Y304" s="82"/>
      <c r="Z304" s="82"/>
      <c r="AA304" s="82"/>
      <c r="AB304" s="82">
        <v>1240</v>
      </c>
      <c r="AC304" s="82"/>
      <c r="AD304" s="143"/>
      <c r="AE304" s="143"/>
      <c r="AF304" s="17"/>
      <c r="AG304" s="37">
        <f t="shared" si="215"/>
        <v>1240</v>
      </c>
      <c r="AH304" s="27">
        <f t="shared" si="216"/>
        <v>1240</v>
      </c>
      <c r="AI304" s="28">
        <f t="shared" si="232"/>
        <v>100</v>
      </c>
      <c r="AJ304" s="1" t="b">
        <f t="shared" si="199"/>
        <v>1</v>
      </c>
      <c r="AK304" s="12"/>
    </row>
    <row r="305" spans="1:37" ht="15.75" thickBot="1" x14ac:dyDescent="0.3">
      <c r="A305" s="31">
        <v>28</v>
      </c>
      <c r="B305" s="36" t="s">
        <v>29</v>
      </c>
      <c r="C305" s="66"/>
      <c r="D305" s="66">
        <f t="shared" si="218"/>
        <v>2275</v>
      </c>
      <c r="E305" s="66"/>
      <c r="F305" s="66"/>
      <c r="G305" s="66"/>
      <c r="H305" s="66"/>
      <c r="I305" s="66"/>
      <c r="J305" s="66"/>
      <c r="K305" s="66"/>
      <c r="L305" s="66"/>
      <c r="M305" s="66">
        <f t="shared" si="227"/>
        <v>1408</v>
      </c>
      <c r="N305" s="66"/>
      <c r="O305" s="66"/>
      <c r="P305" s="66"/>
      <c r="Q305" s="66"/>
      <c r="R305" s="83"/>
      <c r="S305" s="83">
        <v>2275</v>
      </c>
      <c r="T305" s="83"/>
      <c r="U305" s="83"/>
      <c r="V305" s="83"/>
      <c r="W305" s="82"/>
      <c r="X305" s="82"/>
      <c r="Y305" s="82"/>
      <c r="Z305" s="82"/>
      <c r="AA305" s="82"/>
      <c r="AB305" s="82">
        <v>1408</v>
      </c>
      <c r="AC305" s="82"/>
      <c r="AD305" s="143"/>
      <c r="AE305" s="143"/>
      <c r="AF305" s="17"/>
      <c r="AG305" s="37">
        <f t="shared" si="215"/>
        <v>1841.5</v>
      </c>
      <c r="AH305" s="27">
        <f t="shared" si="216"/>
        <v>1841.5</v>
      </c>
      <c r="AI305" s="28">
        <f t="shared" si="232"/>
        <v>100</v>
      </c>
      <c r="AJ305" s="1" t="b">
        <f t="shared" si="199"/>
        <v>1</v>
      </c>
      <c r="AK305" s="12"/>
    </row>
    <row r="306" spans="1:37" ht="15.75" thickBot="1" x14ac:dyDescent="0.3">
      <c r="A306" s="4">
        <v>29</v>
      </c>
      <c r="B306" s="36" t="s">
        <v>30</v>
      </c>
      <c r="C306" s="66"/>
      <c r="D306" s="66">
        <f t="shared" si="218"/>
        <v>1475</v>
      </c>
      <c r="E306" s="66"/>
      <c r="F306" s="66"/>
      <c r="G306" s="66"/>
      <c r="H306" s="66"/>
      <c r="I306" s="66"/>
      <c r="J306" s="66"/>
      <c r="K306" s="66"/>
      <c r="L306" s="66"/>
      <c r="M306" s="66">
        <f t="shared" si="227"/>
        <v>1140</v>
      </c>
      <c r="N306" s="66"/>
      <c r="O306" s="66"/>
      <c r="P306" s="66"/>
      <c r="Q306" s="66"/>
      <c r="R306" s="83"/>
      <c r="S306" s="83">
        <v>1475</v>
      </c>
      <c r="T306" s="83"/>
      <c r="U306" s="83"/>
      <c r="V306" s="83"/>
      <c r="W306" s="82"/>
      <c r="X306" s="82"/>
      <c r="Y306" s="82"/>
      <c r="Z306" s="82"/>
      <c r="AA306" s="82"/>
      <c r="AB306" s="82">
        <v>1140</v>
      </c>
      <c r="AC306" s="82"/>
      <c r="AD306" s="143"/>
      <c r="AE306" s="143"/>
      <c r="AF306" s="17"/>
      <c r="AG306" s="37">
        <f t="shared" si="215"/>
        <v>1307.5</v>
      </c>
      <c r="AH306" s="27">
        <f t="shared" si="216"/>
        <v>1307.5</v>
      </c>
      <c r="AI306" s="28">
        <f t="shared" si="232"/>
        <v>100</v>
      </c>
      <c r="AJ306" s="1" t="b">
        <f t="shared" si="199"/>
        <v>1</v>
      </c>
      <c r="AK306" s="12"/>
    </row>
    <row r="307" spans="1:37" ht="15.75" thickBot="1" x14ac:dyDescent="0.3">
      <c r="A307" s="23">
        <v>30</v>
      </c>
      <c r="B307" s="38" t="s">
        <v>31</v>
      </c>
      <c r="C307" s="66"/>
      <c r="D307" s="66">
        <f t="shared" si="218"/>
        <v>1566.66</v>
      </c>
      <c r="E307" s="66"/>
      <c r="F307" s="66"/>
      <c r="G307" s="66"/>
      <c r="H307" s="66"/>
      <c r="I307" s="66">
        <f t="shared" si="223"/>
        <v>1000</v>
      </c>
      <c r="J307" s="66">
        <f t="shared" si="224"/>
        <v>1444</v>
      </c>
      <c r="K307" s="66"/>
      <c r="L307" s="66"/>
      <c r="M307" s="66">
        <f t="shared" si="227"/>
        <v>1140</v>
      </c>
      <c r="N307" s="66"/>
      <c r="O307" s="66">
        <f t="shared" si="229"/>
        <v>1470</v>
      </c>
      <c r="P307" s="66">
        <f t="shared" si="230"/>
        <v>1200</v>
      </c>
      <c r="Q307" s="66"/>
      <c r="R307" s="92"/>
      <c r="S307" s="92">
        <v>1566.66</v>
      </c>
      <c r="T307" s="92"/>
      <c r="U307" s="92"/>
      <c r="V307" s="92"/>
      <c r="W307" s="93"/>
      <c r="X307" s="93">
        <v>1000</v>
      </c>
      <c r="Y307" s="93">
        <v>1444</v>
      </c>
      <c r="Z307" s="93"/>
      <c r="AA307" s="93"/>
      <c r="AB307" s="93">
        <v>1140</v>
      </c>
      <c r="AC307" s="93"/>
      <c r="AD307" s="150">
        <v>1470</v>
      </c>
      <c r="AE307" s="150">
        <v>1200</v>
      </c>
      <c r="AF307" s="26"/>
      <c r="AG307" s="37">
        <f t="shared" si="215"/>
        <v>1303.4433333333334</v>
      </c>
      <c r="AH307" s="27">
        <f t="shared" si="216"/>
        <v>1303.4433333333334</v>
      </c>
      <c r="AI307" s="28">
        <f t="shared" si="232"/>
        <v>100</v>
      </c>
      <c r="AJ307" s="1" t="b">
        <f t="shared" si="199"/>
        <v>1</v>
      </c>
      <c r="AK307" s="12"/>
    </row>
    <row r="308" spans="1:37" ht="15.75" thickBot="1" x14ac:dyDescent="0.3">
      <c r="AK308" s="12"/>
    </row>
    <row r="309" spans="1:37" x14ac:dyDescent="0.25">
      <c r="A309" s="222" t="s">
        <v>0</v>
      </c>
      <c r="B309" s="225" t="s">
        <v>1</v>
      </c>
      <c r="C309" s="228">
        <f>AH276</f>
        <v>46295</v>
      </c>
      <c r="D309" s="229"/>
      <c r="E309" s="229"/>
      <c r="F309" s="229"/>
      <c r="G309" s="229"/>
      <c r="H309" s="229"/>
      <c r="I309" s="229"/>
      <c r="J309" s="229"/>
      <c r="K309" s="229"/>
      <c r="L309" s="229"/>
      <c r="M309" s="229"/>
      <c r="N309" s="229"/>
      <c r="O309" s="229"/>
      <c r="P309" s="229"/>
      <c r="Q309" s="230"/>
      <c r="R309" s="231">
        <v>46326</v>
      </c>
      <c r="S309" s="232"/>
      <c r="T309" s="232"/>
      <c r="U309" s="232"/>
      <c r="V309" s="232"/>
      <c r="W309" s="232"/>
      <c r="X309" s="232"/>
      <c r="Y309" s="232"/>
      <c r="Z309" s="232"/>
      <c r="AA309" s="232"/>
      <c r="AB309" s="232"/>
      <c r="AC309" s="232"/>
      <c r="AD309" s="232"/>
      <c r="AE309" s="232"/>
      <c r="AF309" s="233"/>
      <c r="AG309" s="234" t="s">
        <v>2</v>
      </c>
      <c r="AH309" s="239"/>
      <c r="AI309" s="219" t="s">
        <v>3</v>
      </c>
      <c r="AK309" s="12"/>
    </row>
    <row r="310" spans="1:37" ht="29.25" customHeight="1" x14ac:dyDescent="0.25">
      <c r="A310" s="223"/>
      <c r="B310" s="226"/>
      <c r="C310" s="213" t="s">
        <v>53</v>
      </c>
      <c r="D310" s="214"/>
      <c r="E310" s="214"/>
      <c r="F310" s="214"/>
      <c r="G310" s="214"/>
      <c r="H310" s="215"/>
      <c r="I310" s="213" t="s">
        <v>54</v>
      </c>
      <c r="J310" s="214"/>
      <c r="K310" s="214"/>
      <c r="L310" s="214"/>
      <c r="M310" s="214"/>
      <c r="N310" s="215"/>
      <c r="O310" s="213" t="s">
        <v>55</v>
      </c>
      <c r="P310" s="240"/>
      <c r="Q310" s="241"/>
      <c r="R310" s="216" t="s">
        <v>53</v>
      </c>
      <c r="S310" s="217"/>
      <c r="T310" s="217"/>
      <c r="U310" s="217"/>
      <c r="V310" s="217"/>
      <c r="W310" s="218"/>
      <c r="X310" s="243" t="s">
        <v>54</v>
      </c>
      <c r="Y310" s="244"/>
      <c r="Z310" s="244"/>
      <c r="AA310" s="244"/>
      <c r="AB310" s="244"/>
      <c r="AC310" s="245"/>
      <c r="AD310" s="246" t="s">
        <v>55</v>
      </c>
      <c r="AE310" s="247"/>
      <c r="AF310" s="248"/>
      <c r="AG310" s="207">
        <f>C309</f>
        <v>46295</v>
      </c>
      <c r="AH310" s="211">
        <f>R309</f>
        <v>46326</v>
      </c>
      <c r="AI310" s="220"/>
      <c r="AK310" s="12"/>
    </row>
    <row r="311" spans="1:37" ht="29.25" customHeight="1" x14ac:dyDescent="0.25">
      <c r="A311" s="224"/>
      <c r="B311" s="227"/>
      <c r="C311" s="123" t="s">
        <v>56</v>
      </c>
      <c r="D311" s="119" t="s">
        <v>57</v>
      </c>
      <c r="E311" s="119" t="s">
        <v>58</v>
      </c>
      <c r="F311" s="119" t="s">
        <v>59</v>
      </c>
      <c r="G311" s="119" t="s">
        <v>60</v>
      </c>
      <c r="H311" s="120" t="s">
        <v>61</v>
      </c>
      <c r="I311" s="122" t="s">
        <v>62</v>
      </c>
      <c r="J311" s="117" t="s">
        <v>63</v>
      </c>
      <c r="K311" s="117" t="s">
        <v>64</v>
      </c>
      <c r="L311" s="117" t="s">
        <v>65</v>
      </c>
      <c r="M311" s="117" t="s">
        <v>66</v>
      </c>
      <c r="N311" s="118" t="s">
        <v>67</v>
      </c>
      <c r="O311" s="127" t="s">
        <v>68</v>
      </c>
      <c r="P311" s="127" t="s">
        <v>69</v>
      </c>
      <c r="Q311" s="137" t="s">
        <v>70</v>
      </c>
      <c r="R311" s="48" t="str">
        <f>C311</f>
        <v>Белочка</v>
      </c>
      <c r="S311" s="48" t="str">
        <f t="shared" ref="S311" si="233">D311</f>
        <v>Холкам</v>
      </c>
      <c r="T311" s="48" t="str">
        <f t="shared" ref="T311" si="234">E311</f>
        <v>Валентина</v>
      </c>
      <c r="U311" s="48" t="str">
        <f t="shared" ref="U311" si="235">F311</f>
        <v>Виола</v>
      </c>
      <c r="V311" s="48" t="str">
        <f t="shared" ref="V311" si="236">G311</f>
        <v>Центр</v>
      </c>
      <c r="W311" s="48" t="str">
        <f t="shared" ref="W311" si="237">H311</f>
        <v>Левушка</v>
      </c>
      <c r="X311" s="48" t="str">
        <f t="shared" ref="X311" si="238">I311</f>
        <v>Бригантина</v>
      </c>
      <c r="Y311" s="48" t="str">
        <f t="shared" ref="Y311" si="239">J311</f>
        <v>Чипполино</v>
      </c>
      <c r="Z311" s="48" t="str">
        <f t="shared" ref="Z311" si="240">K311</f>
        <v>Исток</v>
      </c>
      <c r="AA311" s="48" t="str">
        <f t="shared" ref="AA311" si="241">L311</f>
        <v>Галина</v>
      </c>
      <c r="AB311" s="48" t="str">
        <f t="shared" ref="AB311" si="242">M311</f>
        <v>Виктория</v>
      </c>
      <c r="AC311" s="48" t="str">
        <f t="shared" ref="AC311" si="243">N311</f>
        <v>Феникс</v>
      </c>
      <c r="AD311" s="48" t="str">
        <f t="shared" ref="AD311" si="244">O311</f>
        <v>Мария</v>
      </c>
      <c r="AE311" s="48" t="str">
        <f t="shared" ref="AE311" si="245">P311</f>
        <v>Татьяна</v>
      </c>
      <c r="AF311" s="48" t="str">
        <f t="shared" ref="AF311" si="246">Q311</f>
        <v>Всё для Вас</v>
      </c>
      <c r="AG311" s="208"/>
      <c r="AH311" s="212"/>
      <c r="AI311" s="221"/>
      <c r="AK311" s="12"/>
    </row>
    <row r="312" spans="1:37" x14ac:dyDescent="0.25">
      <c r="A312" s="4">
        <v>1</v>
      </c>
      <c r="B312" s="5" t="s">
        <v>4</v>
      </c>
      <c r="C312" s="81">
        <v>1258</v>
      </c>
      <c r="D312" s="83">
        <v>1200</v>
      </c>
      <c r="E312" s="83">
        <v>1100</v>
      </c>
      <c r="F312" s="83">
        <v>1200</v>
      </c>
      <c r="G312" s="83">
        <v>1370</v>
      </c>
      <c r="H312" s="82">
        <v>1240</v>
      </c>
      <c r="I312" s="76"/>
      <c r="J312" s="76"/>
      <c r="K312" s="76"/>
      <c r="L312" s="76"/>
      <c r="M312" s="76"/>
      <c r="N312" s="76"/>
      <c r="O312" s="132"/>
      <c r="P312" s="132"/>
      <c r="Q312" s="30"/>
      <c r="R312" s="84"/>
      <c r="S312" s="88"/>
      <c r="T312" s="88"/>
      <c r="U312" s="88"/>
      <c r="V312" s="88"/>
      <c r="W312" s="62"/>
      <c r="X312" s="62"/>
      <c r="Y312" s="62"/>
      <c r="Z312" s="62"/>
      <c r="AA312" s="62"/>
      <c r="AB312" s="62"/>
      <c r="AC312" s="62"/>
      <c r="AD312" s="145"/>
      <c r="AE312" s="145"/>
      <c r="AF312" s="17"/>
      <c r="AG312" s="9">
        <f t="shared" ref="AG312:AG341" si="247">AVERAGE(C312:Q312)</f>
        <v>1228</v>
      </c>
      <c r="AH312" s="10" t="e">
        <f t="shared" ref="AH312:AH341" si="248">AVERAGE(R312:AF312)</f>
        <v>#DIV/0!</v>
      </c>
      <c r="AI312" s="11" t="e">
        <f t="shared" si="232"/>
        <v>#DIV/0!</v>
      </c>
      <c r="AJ312" s="1" t="b">
        <f t="shared" si="199"/>
        <v>0</v>
      </c>
      <c r="AK312" s="44"/>
    </row>
    <row r="313" spans="1:37" x14ac:dyDescent="0.25">
      <c r="A313" s="4">
        <v>2</v>
      </c>
      <c r="B313" s="5" t="s">
        <v>5</v>
      </c>
      <c r="C313" s="81">
        <v>710</v>
      </c>
      <c r="D313" s="83">
        <v>614</v>
      </c>
      <c r="E313" s="83">
        <v>585</v>
      </c>
      <c r="F313" s="83">
        <v>580</v>
      </c>
      <c r="G313" s="83">
        <v>610</v>
      </c>
      <c r="H313" s="82">
        <v>500</v>
      </c>
      <c r="I313" s="76"/>
      <c r="J313" s="76"/>
      <c r="K313" s="76"/>
      <c r="L313" s="76"/>
      <c r="M313" s="76"/>
      <c r="N313" s="76"/>
      <c r="O313" s="132"/>
      <c r="P313" s="132"/>
      <c r="Q313" s="30"/>
      <c r="R313" s="84"/>
      <c r="S313" s="88"/>
      <c r="T313" s="88"/>
      <c r="U313" s="88"/>
      <c r="V313" s="88"/>
      <c r="W313" s="62"/>
      <c r="X313" s="62"/>
      <c r="Y313" s="62"/>
      <c r="Z313" s="62"/>
      <c r="AA313" s="62"/>
      <c r="AB313" s="62"/>
      <c r="AC313" s="62"/>
      <c r="AD313" s="145"/>
      <c r="AE313" s="145"/>
      <c r="AF313" s="17"/>
      <c r="AG313" s="9">
        <f t="shared" si="247"/>
        <v>599.83333333333337</v>
      </c>
      <c r="AH313" s="10" t="e">
        <f t="shared" si="248"/>
        <v>#DIV/0!</v>
      </c>
      <c r="AI313" s="11" t="e">
        <f t="shared" si="232"/>
        <v>#DIV/0!</v>
      </c>
      <c r="AJ313" s="1" t="b">
        <f t="shared" si="199"/>
        <v>0</v>
      </c>
      <c r="AK313" s="12"/>
    </row>
    <row r="314" spans="1:37" x14ac:dyDescent="0.25">
      <c r="A314" s="4">
        <v>3</v>
      </c>
      <c r="B314" s="13" t="s">
        <v>6</v>
      </c>
      <c r="C314" s="81">
        <v>1370.75</v>
      </c>
      <c r="D314" s="83"/>
      <c r="E314" s="83"/>
      <c r="F314" s="83">
        <v>1400</v>
      </c>
      <c r="G314" s="83"/>
      <c r="H314" s="82">
        <v>1660</v>
      </c>
      <c r="I314" s="76"/>
      <c r="J314" s="76"/>
      <c r="K314" s="76"/>
      <c r="L314" s="76"/>
      <c r="M314" s="76"/>
      <c r="N314" s="76"/>
      <c r="O314" s="132"/>
      <c r="P314" s="132"/>
      <c r="Q314" s="30"/>
      <c r="R314" s="84"/>
      <c r="S314" s="88"/>
      <c r="T314" s="88"/>
      <c r="U314" s="88"/>
      <c r="V314" s="88"/>
      <c r="W314" s="62"/>
      <c r="X314" s="62"/>
      <c r="Y314" s="62"/>
      <c r="Z314" s="62"/>
      <c r="AA314" s="62"/>
      <c r="AB314" s="62"/>
      <c r="AC314" s="62"/>
      <c r="AD314" s="145"/>
      <c r="AE314" s="145"/>
      <c r="AF314" s="17"/>
      <c r="AG314" s="9">
        <f t="shared" si="247"/>
        <v>1476.9166666666667</v>
      </c>
      <c r="AH314" s="10" t="e">
        <f t="shared" si="248"/>
        <v>#DIV/0!</v>
      </c>
      <c r="AI314" s="11" t="e">
        <f t="shared" si="232"/>
        <v>#DIV/0!</v>
      </c>
      <c r="AJ314" s="1" t="b">
        <f t="shared" si="199"/>
        <v>0</v>
      </c>
      <c r="AK314" s="12"/>
    </row>
    <row r="315" spans="1:37" x14ac:dyDescent="0.25">
      <c r="A315" s="4">
        <v>4</v>
      </c>
      <c r="B315" s="13" t="s">
        <v>7</v>
      </c>
      <c r="C315" s="81">
        <v>340</v>
      </c>
      <c r="D315" s="83">
        <v>390</v>
      </c>
      <c r="E315" s="83">
        <v>385</v>
      </c>
      <c r="F315" s="83">
        <v>380</v>
      </c>
      <c r="G315" s="83">
        <v>400</v>
      </c>
      <c r="H315" s="82">
        <v>430</v>
      </c>
      <c r="I315" s="76"/>
      <c r="J315" s="76"/>
      <c r="K315" s="76"/>
      <c r="L315" s="76"/>
      <c r="M315" s="76"/>
      <c r="N315" s="76"/>
      <c r="O315" s="132"/>
      <c r="P315" s="132"/>
      <c r="Q315" s="30"/>
      <c r="R315" s="84"/>
      <c r="S315" s="88"/>
      <c r="T315" s="88"/>
      <c r="U315" s="88"/>
      <c r="V315" s="88"/>
      <c r="W315" s="62"/>
      <c r="X315" s="62"/>
      <c r="Y315" s="62"/>
      <c r="Z315" s="62"/>
      <c r="AA315" s="62"/>
      <c r="AB315" s="62"/>
      <c r="AC315" s="62"/>
      <c r="AD315" s="145"/>
      <c r="AE315" s="145"/>
      <c r="AF315" s="17"/>
      <c r="AG315" s="9">
        <f t="shared" si="247"/>
        <v>387.5</v>
      </c>
      <c r="AH315" s="10" t="e">
        <f t="shared" si="248"/>
        <v>#DIV/0!</v>
      </c>
      <c r="AI315" s="11" t="e">
        <f t="shared" si="232"/>
        <v>#DIV/0!</v>
      </c>
      <c r="AJ315" s="1" t="b">
        <f t="shared" si="199"/>
        <v>0</v>
      </c>
      <c r="AK315" s="12"/>
    </row>
    <row r="316" spans="1:37" x14ac:dyDescent="0.25">
      <c r="A316" s="4">
        <v>5</v>
      </c>
      <c r="B316" s="5" t="s">
        <v>8</v>
      </c>
      <c r="C316" s="81"/>
      <c r="D316" s="83">
        <v>455</v>
      </c>
      <c r="E316" s="83"/>
      <c r="F316" s="83"/>
      <c r="G316" s="83">
        <v>160</v>
      </c>
      <c r="H316" s="82"/>
      <c r="I316" s="76"/>
      <c r="J316" s="76"/>
      <c r="K316" s="76"/>
      <c r="L316" s="76"/>
      <c r="M316" s="76"/>
      <c r="N316" s="76"/>
      <c r="O316" s="132"/>
      <c r="P316" s="132"/>
      <c r="Q316" s="30"/>
      <c r="R316" s="84"/>
      <c r="S316" s="88"/>
      <c r="T316" s="88"/>
      <c r="U316" s="88"/>
      <c r="V316" s="88"/>
      <c r="W316" s="62"/>
      <c r="X316" s="62"/>
      <c r="Y316" s="62"/>
      <c r="Z316" s="62"/>
      <c r="AA316" s="62"/>
      <c r="AB316" s="62"/>
      <c r="AC316" s="62"/>
      <c r="AD316" s="145"/>
      <c r="AE316" s="145"/>
      <c r="AF316" s="17"/>
      <c r="AG316" s="9">
        <f t="shared" si="247"/>
        <v>307.5</v>
      </c>
      <c r="AH316" s="10" t="e">
        <f t="shared" si="248"/>
        <v>#DIV/0!</v>
      </c>
      <c r="AI316" s="11" t="e">
        <f t="shared" si="232"/>
        <v>#DIV/0!</v>
      </c>
      <c r="AJ316" s="1" t="b">
        <f t="shared" si="199"/>
        <v>0</v>
      </c>
      <c r="AK316" s="44"/>
    </row>
    <row r="317" spans="1:37" x14ac:dyDescent="0.25">
      <c r="A317" s="4">
        <v>6</v>
      </c>
      <c r="B317" s="5" t="s">
        <v>9</v>
      </c>
      <c r="C317" s="81">
        <v>1320</v>
      </c>
      <c r="D317" s="83">
        <v>1600</v>
      </c>
      <c r="E317" s="83">
        <v>1470</v>
      </c>
      <c r="F317" s="83">
        <v>1600</v>
      </c>
      <c r="G317" s="83">
        <v>625</v>
      </c>
      <c r="H317" s="82">
        <v>320</v>
      </c>
      <c r="I317" s="76"/>
      <c r="J317" s="76"/>
      <c r="K317" s="76"/>
      <c r="L317" s="76"/>
      <c r="M317" s="76"/>
      <c r="N317" s="76"/>
      <c r="O317" s="132"/>
      <c r="P317" s="132"/>
      <c r="Q317" s="30"/>
      <c r="R317" s="84"/>
      <c r="S317" s="88"/>
      <c r="T317" s="88"/>
      <c r="U317" s="88"/>
      <c r="V317" s="88"/>
      <c r="W317" s="62"/>
      <c r="X317" s="62"/>
      <c r="Y317" s="62"/>
      <c r="Z317" s="62"/>
      <c r="AA317" s="62"/>
      <c r="AB317" s="62"/>
      <c r="AC317" s="62"/>
      <c r="AD317" s="145"/>
      <c r="AE317" s="145"/>
      <c r="AF317" s="17"/>
      <c r="AG317" s="9">
        <f t="shared" si="247"/>
        <v>1155.8333333333333</v>
      </c>
      <c r="AH317" s="10" t="e">
        <f t="shared" si="248"/>
        <v>#DIV/0!</v>
      </c>
      <c r="AI317" s="11" t="e">
        <f t="shared" si="232"/>
        <v>#DIV/0!</v>
      </c>
      <c r="AJ317" s="1" t="b">
        <f t="shared" si="199"/>
        <v>0</v>
      </c>
      <c r="AK317" s="12"/>
    </row>
    <row r="318" spans="1:37" x14ac:dyDescent="0.25">
      <c r="A318" s="4">
        <v>7</v>
      </c>
      <c r="B318" s="5" t="s">
        <v>10</v>
      </c>
      <c r="C318" s="81">
        <v>225</v>
      </c>
      <c r="D318" s="83">
        <v>225</v>
      </c>
      <c r="E318" s="83">
        <v>210</v>
      </c>
      <c r="F318" s="83">
        <v>220</v>
      </c>
      <c r="G318" s="83">
        <v>190</v>
      </c>
      <c r="H318" s="82">
        <v>220</v>
      </c>
      <c r="I318" s="76"/>
      <c r="J318" s="76"/>
      <c r="K318" s="76"/>
      <c r="L318" s="76"/>
      <c r="M318" s="76"/>
      <c r="N318" s="76"/>
      <c r="O318" s="132"/>
      <c r="P318" s="132"/>
      <c r="Q318" s="30"/>
      <c r="R318" s="84"/>
      <c r="S318" s="88"/>
      <c r="T318" s="88"/>
      <c r="U318" s="88"/>
      <c r="V318" s="88"/>
      <c r="W318" s="62"/>
      <c r="X318" s="62"/>
      <c r="Y318" s="62"/>
      <c r="Z318" s="62"/>
      <c r="AA318" s="62"/>
      <c r="AB318" s="62"/>
      <c r="AC318" s="62"/>
      <c r="AD318" s="145"/>
      <c r="AE318" s="145"/>
      <c r="AF318" s="17"/>
      <c r="AG318" s="9">
        <f t="shared" si="247"/>
        <v>215</v>
      </c>
      <c r="AH318" s="10" t="e">
        <f t="shared" si="248"/>
        <v>#DIV/0!</v>
      </c>
      <c r="AI318" s="11" t="e">
        <f t="shared" si="232"/>
        <v>#DIV/0!</v>
      </c>
      <c r="AJ318" s="1" t="b">
        <f t="shared" si="199"/>
        <v>0</v>
      </c>
      <c r="AK318" s="12"/>
    </row>
    <row r="319" spans="1:37" s="40" customFormat="1" x14ac:dyDescent="0.25">
      <c r="A319" s="41">
        <v>8</v>
      </c>
      <c r="B319" s="42" t="s">
        <v>11</v>
      </c>
      <c r="C319" s="81">
        <v>150</v>
      </c>
      <c r="D319" s="83">
        <v>170</v>
      </c>
      <c r="E319" s="83">
        <v>170</v>
      </c>
      <c r="F319" s="83">
        <v>170</v>
      </c>
      <c r="G319" s="83">
        <v>140</v>
      </c>
      <c r="H319" s="82">
        <v>190</v>
      </c>
      <c r="I319" s="77"/>
      <c r="J319" s="77"/>
      <c r="K319" s="77"/>
      <c r="L319" s="77"/>
      <c r="M319" s="77"/>
      <c r="N319" s="77"/>
      <c r="O319" s="133"/>
      <c r="P319" s="133"/>
      <c r="Q319" s="43"/>
      <c r="R319" s="84"/>
      <c r="S319" s="88"/>
      <c r="T319" s="88"/>
      <c r="U319" s="88"/>
      <c r="V319" s="88"/>
      <c r="W319" s="62"/>
      <c r="X319" s="62"/>
      <c r="Y319" s="62"/>
      <c r="Z319" s="62"/>
      <c r="AA319" s="62"/>
      <c r="AB319" s="62"/>
      <c r="AC319" s="62"/>
      <c r="AD319" s="145"/>
      <c r="AE319" s="145"/>
      <c r="AF319" s="17"/>
      <c r="AG319" s="9">
        <f t="shared" si="247"/>
        <v>165</v>
      </c>
      <c r="AH319" s="10" t="e">
        <f t="shared" si="248"/>
        <v>#DIV/0!</v>
      </c>
      <c r="AI319" s="11" t="e">
        <f t="shared" si="232"/>
        <v>#DIV/0!</v>
      </c>
      <c r="AJ319" s="1" t="b">
        <f t="shared" si="199"/>
        <v>0</v>
      </c>
      <c r="AK319" s="12"/>
    </row>
    <row r="320" spans="1:37" x14ac:dyDescent="0.25">
      <c r="A320" s="4">
        <v>9</v>
      </c>
      <c r="B320" s="5" t="s">
        <v>12</v>
      </c>
      <c r="C320" s="81">
        <v>165</v>
      </c>
      <c r="D320" s="83">
        <v>190</v>
      </c>
      <c r="E320" s="83">
        <v>160</v>
      </c>
      <c r="F320" s="83">
        <v>170</v>
      </c>
      <c r="G320" s="83">
        <v>180</v>
      </c>
      <c r="H320" s="82">
        <v>170</v>
      </c>
      <c r="I320" s="76"/>
      <c r="J320" s="76"/>
      <c r="K320" s="76"/>
      <c r="L320" s="76"/>
      <c r="M320" s="76"/>
      <c r="N320" s="76"/>
      <c r="O320" s="132"/>
      <c r="P320" s="132"/>
      <c r="Q320" s="30"/>
      <c r="R320" s="84"/>
      <c r="S320" s="88"/>
      <c r="T320" s="88"/>
      <c r="U320" s="88"/>
      <c r="V320" s="88"/>
      <c r="W320" s="62"/>
      <c r="X320" s="62"/>
      <c r="Y320" s="62"/>
      <c r="Z320" s="62"/>
      <c r="AA320" s="62"/>
      <c r="AB320" s="62"/>
      <c r="AC320" s="62"/>
      <c r="AD320" s="145"/>
      <c r="AE320" s="145"/>
      <c r="AF320" s="17"/>
      <c r="AG320" s="9">
        <f t="shared" si="247"/>
        <v>172.5</v>
      </c>
      <c r="AH320" s="10" t="e">
        <f t="shared" si="248"/>
        <v>#DIV/0!</v>
      </c>
      <c r="AI320" s="11" t="e">
        <f t="shared" si="232"/>
        <v>#DIV/0!</v>
      </c>
      <c r="AJ320" s="1" t="b">
        <f t="shared" si="199"/>
        <v>0</v>
      </c>
      <c r="AK320" s="12"/>
    </row>
    <row r="321" spans="1:37" x14ac:dyDescent="0.25">
      <c r="A321" s="4">
        <v>10</v>
      </c>
      <c r="B321" s="5" t="s">
        <v>13</v>
      </c>
      <c r="C321" s="81">
        <v>135</v>
      </c>
      <c r="D321" s="83">
        <v>139</v>
      </c>
      <c r="E321" s="83">
        <v>130</v>
      </c>
      <c r="F321" s="83">
        <v>120</v>
      </c>
      <c r="G321" s="83">
        <v>140</v>
      </c>
      <c r="H321" s="82">
        <v>130</v>
      </c>
      <c r="I321" s="76"/>
      <c r="J321" s="76"/>
      <c r="K321" s="76"/>
      <c r="L321" s="76"/>
      <c r="M321" s="76"/>
      <c r="N321" s="76"/>
      <c r="O321" s="132"/>
      <c r="P321" s="132"/>
      <c r="Q321" s="30"/>
      <c r="R321" s="84"/>
      <c r="S321" s="88"/>
      <c r="T321" s="88"/>
      <c r="U321" s="88"/>
      <c r="V321" s="88"/>
      <c r="W321" s="62"/>
      <c r="X321" s="62"/>
      <c r="Y321" s="62"/>
      <c r="Z321" s="62"/>
      <c r="AA321" s="62"/>
      <c r="AB321" s="62"/>
      <c r="AC321" s="62"/>
      <c r="AD321" s="145"/>
      <c r="AE321" s="145"/>
      <c r="AF321" s="17"/>
      <c r="AG321" s="9">
        <f t="shared" si="247"/>
        <v>132.33333333333334</v>
      </c>
      <c r="AH321" s="10" t="e">
        <f t="shared" si="248"/>
        <v>#DIV/0!</v>
      </c>
      <c r="AI321" s="11" t="e">
        <f t="shared" si="232"/>
        <v>#DIV/0!</v>
      </c>
      <c r="AJ321" s="1" t="b">
        <f t="shared" si="199"/>
        <v>0</v>
      </c>
      <c r="AK321" s="12"/>
    </row>
    <row r="322" spans="1:37" x14ac:dyDescent="0.25">
      <c r="A322" s="4">
        <v>11</v>
      </c>
      <c r="B322" s="5" t="s">
        <v>14</v>
      </c>
      <c r="C322" s="81">
        <v>60</v>
      </c>
      <c r="D322" s="83">
        <v>68</v>
      </c>
      <c r="E322" s="83">
        <v>55</v>
      </c>
      <c r="F322" s="83">
        <v>50</v>
      </c>
      <c r="G322" s="83">
        <v>60</v>
      </c>
      <c r="H322" s="82">
        <v>70</v>
      </c>
      <c r="I322" s="76"/>
      <c r="J322" s="76"/>
      <c r="K322" s="76"/>
      <c r="L322" s="76"/>
      <c r="M322" s="76"/>
      <c r="N322" s="76"/>
      <c r="O322" s="132"/>
      <c r="P322" s="132"/>
      <c r="Q322" s="30"/>
      <c r="R322" s="84"/>
      <c r="S322" s="88"/>
      <c r="T322" s="88"/>
      <c r="U322" s="88"/>
      <c r="V322" s="88"/>
      <c r="W322" s="62"/>
      <c r="X322" s="62"/>
      <c r="Y322" s="62"/>
      <c r="Z322" s="62"/>
      <c r="AA322" s="62"/>
      <c r="AB322" s="62"/>
      <c r="AC322" s="62"/>
      <c r="AD322" s="145"/>
      <c r="AE322" s="145"/>
      <c r="AF322" s="17"/>
      <c r="AG322" s="9">
        <f t="shared" si="247"/>
        <v>60.5</v>
      </c>
      <c r="AH322" s="10" t="e">
        <f t="shared" si="248"/>
        <v>#DIV/0!</v>
      </c>
      <c r="AI322" s="11" t="e">
        <f t="shared" si="232"/>
        <v>#DIV/0!</v>
      </c>
      <c r="AJ322" s="1" t="b">
        <f t="shared" si="199"/>
        <v>0</v>
      </c>
      <c r="AK322" s="12"/>
    </row>
    <row r="323" spans="1:37" x14ac:dyDescent="0.25">
      <c r="A323" s="4">
        <v>12</v>
      </c>
      <c r="B323" s="5" t="s">
        <v>15</v>
      </c>
      <c r="C323" s="81">
        <v>2175.3333333333335</v>
      </c>
      <c r="D323" s="83">
        <v>1600</v>
      </c>
      <c r="E323" s="83">
        <v>2400</v>
      </c>
      <c r="F323" s="83">
        <v>1200</v>
      </c>
      <c r="G323" s="83">
        <v>1600</v>
      </c>
      <c r="H323" s="82">
        <v>2800</v>
      </c>
      <c r="I323" s="76"/>
      <c r="J323" s="76"/>
      <c r="K323" s="76"/>
      <c r="L323" s="76"/>
      <c r="M323" s="76"/>
      <c r="N323" s="76"/>
      <c r="O323" s="132"/>
      <c r="P323" s="132"/>
      <c r="Q323" s="30"/>
      <c r="R323" s="88"/>
      <c r="S323" s="88"/>
      <c r="T323" s="88"/>
      <c r="U323" s="88"/>
      <c r="V323" s="88"/>
      <c r="W323" s="62"/>
      <c r="X323" s="62"/>
      <c r="Y323" s="62"/>
      <c r="Z323" s="62"/>
      <c r="AA323" s="62"/>
      <c r="AB323" s="62"/>
      <c r="AC323" s="62"/>
      <c r="AD323" s="145"/>
      <c r="AE323" s="145"/>
      <c r="AF323" s="17"/>
      <c r="AG323" s="46">
        <f t="shared" si="247"/>
        <v>1962.5555555555557</v>
      </c>
      <c r="AH323" s="10" t="e">
        <f t="shared" si="248"/>
        <v>#DIV/0!</v>
      </c>
      <c r="AI323" s="11" t="e">
        <f t="shared" si="232"/>
        <v>#DIV/0!</v>
      </c>
      <c r="AJ323" s="1" t="b">
        <f t="shared" si="199"/>
        <v>0</v>
      </c>
      <c r="AK323" s="44"/>
    </row>
    <row r="324" spans="1:37" x14ac:dyDescent="0.25">
      <c r="A324" s="4">
        <v>13</v>
      </c>
      <c r="B324" s="5" t="s">
        <v>16</v>
      </c>
      <c r="C324" s="81">
        <v>83</v>
      </c>
      <c r="D324" s="83">
        <v>120</v>
      </c>
      <c r="E324" s="83">
        <v>85</v>
      </c>
      <c r="F324" s="83">
        <v>100</v>
      </c>
      <c r="G324" s="83">
        <v>90</v>
      </c>
      <c r="H324" s="82">
        <v>90</v>
      </c>
      <c r="I324" s="76"/>
      <c r="J324" s="76"/>
      <c r="K324" s="76"/>
      <c r="L324" s="76"/>
      <c r="M324" s="76"/>
      <c r="N324" s="76"/>
      <c r="O324" s="132"/>
      <c r="P324" s="132"/>
      <c r="Q324" s="30"/>
      <c r="R324" s="89"/>
      <c r="S324" s="89"/>
      <c r="T324" s="89"/>
      <c r="U324" s="89"/>
      <c r="V324" s="89"/>
      <c r="W324" s="87"/>
      <c r="X324" s="87"/>
      <c r="Y324" s="87"/>
      <c r="Z324" s="87"/>
      <c r="AA324" s="87"/>
      <c r="AB324" s="87"/>
      <c r="AC324" s="62"/>
      <c r="AD324" s="145"/>
      <c r="AE324" s="145"/>
      <c r="AF324" s="17"/>
      <c r="AG324" s="46">
        <f t="shared" si="247"/>
        <v>94.666666666666671</v>
      </c>
      <c r="AH324" s="10" t="e">
        <f t="shared" si="248"/>
        <v>#DIV/0!</v>
      </c>
      <c r="AI324" s="11" t="e">
        <f t="shared" si="232"/>
        <v>#DIV/0!</v>
      </c>
      <c r="AJ324" s="1" t="b">
        <f t="shared" si="199"/>
        <v>0</v>
      </c>
      <c r="AK324" s="44"/>
    </row>
    <row r="325" spans="1:37" x14ac:dyDescent="0.25">
      <c r="A325" s="4">
        <v>14</v>
      </c>
      <c r="B325" s="36" t="s">
        <v>17</v>
      </c>
      <c r="C325" s="81">
        <v>192.85</v>
      </c>
      <c r="D325" s="83">
        <v>255</v>
      </c>
      <c r="E325" s="83">
        <v>192.85</v>
      </c>
      <c r="F325" s="83">
        <v>200</v>
      </c>
      <c r="G325" s="83">
        <v>134</v>
      </c>
      <c r="H325" s="82">
        <v>157.13999999999999</v>
      </c>
      <c r="I325" s="76"/>
      <c r="J325" s="76"/>
      <c r="K325" s="76"/>
      <c r="L325" s="76"/>
      <c r="M325" s="76"/>
      <c r="N325" s="76"/>
      <c r="O325" s="132"/>
      <c r="P325" s="132"/>
      <c r="Q325" s="30"/>
      <c r="R325" s="88"/>
      <c r="S325" s="88"/>
      <c r="T325" s="88"/>
      <c r="U325" s="88"/>
      <c r="V325" s="88"/>
      <c r="W325" s="62"/>
      <c r="X325" s="62"/>
      <c r="Y325" s="62"/>
      <c r="Z325" s="62"/>
      <c r="AA325" s="62"/>
      <c r="AB325" s="62"/>
      <c r="AC325" s="62"/>
      <c r="AD325" s="145"/>
      <c r="AE325" s="145"/>
      <c r="AF325" s="17"/>
      <c r="AG325" s="46">
        <f t="shared" si="247"/>
        <v>188.64000000000001</v>
      </c>
      <c r="AH325" s="10" t="e">
        <f t="shared" si="248"/>
        <v>#DIV/0!</v>
      </c>
      <c r="AI325" s="11" t="e">
        <f t="shared" si="232"/>
        <v>#DIV/0!</v>
      </c>
      <c r="AJ325" s="1" t="b">
        <f t="shared" si="199"/>
        <v>0</v>
      </c>
      <c r="AK325" s="12"/>
    </row>
    <row r="326" spans="1:37" x14ac:dyDescent="0.25">
      <c r="A326" s="4">
        <v>15</v>
      </c>
      <c r="B326" s="45" t="s">
        <v>18</v>
      </c>
      <c r="C326" s="81">
        <v>186.42</v>
      </c>
      <c r="D326" s="83">
        <v>178</v>
      </c>
      <c r="E326" s="83">
        <v>178.5</v>
      </c>
      <c r="F326" s="83">
        <v>180</v>
      </c>
      <c r="G326" s="83">
        <v>157</v>
      </c>
      <c r="H326" s="82"/>
      <c r="I326" s="76"/>
      <c r="J326" s="76"/>
      <c r="K326" s="76"/>
      <c r="L326" s="76"/>
      <c r="M326" s="76"/>
      <c r="N326" s="76"/>
      <c r="O326" s="132"/>
      <c r="P326" s="132"/>
      <c r="Q326" s="30"/>
      <c r="R326" s="88"/>
      <c r="S326" s="88"/>
      <c r="T326" s="88"/>
      <c r="U326" s="88"/>
      <c r="V326" s="88"/>
      <c r="W326" s="62"/>
      <c r="X326" s="62"/>
      <c r="Y326" s="62"/>
      <c r="Z326" s="62"/>
      <c r="AA326" s="62"/>
      <c r="AB326" s="62"/>
      <c r="AC326" s="62"/>
      <c r="AD326" s="151"/>
      <c r="AE326" s="151"/>
      <c r="AF326" s="49"/>
      <c r="AG326" s="46">
        <f t="shared" si="247"/>
        <v>175.98399999999998</v>
      </c>
      <c r="AH326" s="10" t="e">
        <f t="shared" si="248"/>
        <v>#DIV/0!</v>
      </c>
      <c r="AI326" s="11" t="e">
        <f t="shared" si="232"/>
        <v>#DIV/0!</v>
      </c>
      <c r="AJ326" s="1" t="b">
        <f t="shared" si="199"/>
        <v>0</v>
      </c>
      <c r="AK326" s="12"/>
    </row>
    <row r="327" spans="1:37" x14ac:dyDescent="0.25">
      <c r="A327" s="4">
        <v>16</v>
      </c>
      <c r="B327" s="36" t="s">
        <v>19</v>
      </c>
      <c r="C327" s="81">
        <v>135</v>
      </c>
      <c r="D327" s="83">
        <v>100</v>
      </c>
      <c r="E327" s="83">
        <v>130</v>
      </c>
      <c r="F327" s="83">
        <v>120</v>
      </c>
      <c r="G327" s="83">
        <v>100</v>
      </c>
      <c r="H327" s="82">
        <v>130</v>
      </c>
      <c r="I327" s="78"/>
      <c r="J327" s="78"/>
      <c r="K327" s="78"/>
      <c r="L327" s="78"/>
      <c r="M327" s="78"/>
      <c r="N327" s="78"/>
      <c r="O327" s="134"/>
      <c r="P327" s="134"/>
      <c r="Q327" s="50"/>
      <c r="R327" s="94"/>
      <c r="S327" s="94"/>
      <c r="T327" s="94"/>
      <c r="U327" s="94"/>
      <c r="V327" s="94"/>
      <c r="W327" s="95"/>
      <c r="X327" s="95"/>
      <c r="Y327" s="95"/>
      <c r="Z327" s="95"/>
      <c r="AA327" s="95"/>
      <c r="AB327" s="95"/>
      <c r="AC327" s="95"/>
      <c r="AD327" s="151"/>
      <c r="AE327" s="151"/>
      <c r="AF327" s="49"/>
      <c r="AG327" s="46">
        <f t="shared" si="247"/>
        <v>119.16666666666667</v>
      </c>
      <c r="AH327" s="10" t="e">
        <f t="shared" si="248"/>
        <v>#DIV/0!</v>
      </c>
      <c r="AI327" s="11" t="e">
        <f t="shared" si="232"/>
        <v>#DIV/0!</v>
      </c>
      <c r="AJ327" s="1" t="b">
        <f t="shared" si="199"/>
        <v>0</v>
      </c>
      <c r="AK327" s="44"/>
    </row>
    <row r="328" spans="1:37" x14ac:dyDescent="0.25">
      <c r="A328" s="4">
        <v>17</v>
      </c>
      <c r="B328" s="36" t="s">
        <v>20</v>
      </c>
      <c r="C328" s="81">
        <v>118.75</v>
      </c>
      <c r="D328" s="83">
        <v>96</v>
      </c>
      <c r="E328" s="83">
        <v>95</v>
      </c>
      <c r="F328" s="83">
        <v>75</v>
      </c>
      <c r="G328" s="83">
        <v>100</v>
      </c>
      <c r="H328" s="82">
        <v>90</v>
      </c>
      <c r="I328" s="76"/>
      <c r="J328" s="76"/>
      <c r="K328" s="76"/>
      <c r="L328" s="76"/>
      <c r="M328" s="76"/>
      <c r="N328" s="76"/>
      <c r="O328" s="132"/>
      <c r="P328" s="132"/>
      <c r="Q328" s="30"/>
      <c r="R328" s="88"/>
      <c r="S328" s="88"/>
      <c r="T328" s="88"/>
      <c r="U328" s="88"/>
      <c r="V328" s="88"/>
      <c r="W328" s="62"/>
      <c r="X328" s="62"/>
      <c r="Y328" s="62"/>
      <c r="Z328" s="62"/>
      <c r="AA328" s="62"/>
      <c r="AB328" s="62"/>
      <c r="AC328" s="62"/>
      <c r="AD328" s="145"/>
      <c r="AE328" s="145"/>
      <c r="AF328" s="17"/>
      <c r="AG328" s="9">
        <f t="shared" si="247"/>
        <v>95.791666666666671</v>
      </c>
      <c r="AH328" s="10" t="e">
        <f t="shared" si="248"/>
        <v>#DIV/0!</v>
      </c>
      <c r="AI328" s="11" t="e">
        <f t="shared" si="232"/>
        <v>#DIV/0!</v>
      </c>
      <c r="AJ328" s="1" t="b">
        <f t="shared" si="199"/>
        <v>0</v>
      </c>
      <c r="AK328" s="12"/>
    </row>
    <row r="329" spans="1:37" x14ac:dyDescent="0.25">
      <c r="A329" s="4">
        <v>18</v>
      </c>
      <c r="B329" s="36" t="s">
        <v>21</v>
      </c>
      <c r="C329" s="81">
        <v>103.33</v>
      </c>
      <c r="D329" s="83">
        <v>96</v>
      </c>
      <c r="E329" s="83">
        <v>95</v>
      </c>
      <c r="F329" s="83">
        <v>90</v>
      </c>
      <c r="G329" s="83">
        <v>90</v>
      </c>
      <c r="H329" s="82">
        <v>90</v>
      </c>
      <c r="I329" s="76"/>
      <c r="J329" s="76"/>
      <c r="K329" s="76"/>
      <c r="L329" s="76"/>
      <c r="M329" s="76"/>
      <c r="N329" s="76"/>
      <c r="O329" s="132"/>
      <c r="P329" s="132"/>
      <c r="Q329" s="30"/>
      <c r="R329" s="88"/>
      <c r="S329" s="88"/>
      <c r="T329" s="88"/>
      <c r="U329" s="88"/>
      <c r="V329" s="88"/>
      <c r="W329" s="62"/>
      <c r="X329" s="62"/>
      <c r="Y329" s="62"/>
      <c r="Z329" s="62"/>
      <c r="AA329" s="62"/>
      <c r="AB329" s="62"/>
      <c r="AC329" s="62"/>
      <c r="AD329" s="145"/>
      <c r="AE329" s="145"/>
      <c r="AF329" s="17"/>
      <c r="AG329" s="9">
        <f t="shared" si="247"/>
        <v>94.054999999999993</v>
      </c>
      <c r="AH329" s="10" t="e">
        <f t="shared" si="248"/>
        <v>#DIV/0!</v>
      </c>
      <c r="AI329" s="11" t="e">
        <f t="shared" si="232"/>
        <v>#DIV/0!</v>
      </c>
      <c r="AJ329" s="1" t="b">
        <f t="shared" si="199"/>
        <v>0</v>
      </c>
      <c r="AK329" s="12"/>
    </row>
    <row r="330" spans="1:37" x14ac:dyDescent="0.25">
      <c r="A330" s="4">
        <v>19</v>
      </c>
      <c r="B330" s="36" t="s">
        <v>22</v>
      </c>
      <c r="C330" s="81">
        <v>280</v>
      </c>
      <c r="D330" s="83">
        <v>250</v>
      </c>
      <c r="E330" s="83">
        <v>250</v>
      </c>
      <c r="F330" s="83">
        <v>250</v>
      </c>
      <c r="G330" s="83">
        <v>100</v>
      </c>
      <c r="H330" s="82">
        <v>225</v>
      </c>
      <c r="I330" s="76"/>
      <c r="J330" s="76"/>
      <c r="K330" s="76"/>
      <c r="L330" s="76"/>
      <c r="M330" s="76"/>
      <c r="N330" s="76"/>
      <c r="O330" s="132"/>
      <c r="P330" s="132"/>
      <c r="Q330" s="30"/>
      <c r="R330" s="88"/>
      <c r="S330" s="88"/>
      <c r="T330" s="88"/>
      <c r="U330" s="88"/>
      <c r="V330" s="88"/>
      <c r="W330" s="62"/>
      <c r="X330" s="62"/>
      <c r="Y330" s="62"/>
      <c r="Z330" s="62"/>
      <c r="AA330" s="62"/>
      <c r="AB330" s="62"/>
      <c r="AC330" s="62"/>
      <c r="AD330" s="145"/>
      <c r="AE330" s="145"/>
      <c r="AF330" s="17"/>
      <c r="AG330" s="9">
        <f t="shared" si="247"/>
        <v>225.83333333333334</v>
      </c>
      <c r="AH330" s="10" t="e">
        <f t="shared" si="248"/>
        <v>#DIV/0!</v>
      </c>
      <c r="AI330" s="11" t="e">
        <f t="shared" si="232"/>
        <v>#DIV/0!</v>
      </c>
      <c r="AJ330" s="1" t="b">
        <f t="shared" si="199"/>
        <v>0</v>
      </c>
      <c r="AK330" s="12"/>
    </row>
    <row r="331" spans="1:37" x14ac:dyDescent="0.25">
      <c r="A331" s="4">
        <v>20</v>
      </c>
      <c r="B331" s="36" t="s">
        <v>23</v>
      </c>
      <c r="C331" s="81">
        <v>115</v>
      </c>
      <c r="D331" s="83">
        <v>100</v>
      </c>
      <c r="E331" s="83">
        <v>70</v>
      </c>
      <c r="F331" s="83">
        <v>100</v>
      </c>
      <c r="G331" s="83">
        <v>100</v>
      </c>
      <c r="H331" s="82">
        <v>120</v>
      </c>
      <c r="I331" s="76"/>
      <c r="J331" s="76"/>
      <c r="K331" s="76"/>
      <c r="L331" s="76"/>
      <c r="M331" s="76"/>
      <c r="N331" s="76"/>
      <c r="O331" s="132"/>
      <c r="P331" s="132"/>
      <c r="Q331" s="30"/>
      <c r="R331" s="88"/>
      <c r="S331" s="88"/>
      <c r="T331" s="88"/>
      <c r="U331" s="88"/>
      <c r="V331" s="88"/>
      <c r="W331" s="62"/>
      <c r="X331" s="62"/>
      <c r="Y331" s="62"/>
      <c r="Z331" s="62"/>
      <c r="AA331" s="62"/>
      <c r="AB331" s="62"/>
      <c r="AC331" s="62"/>
      <c r="AD331" s="145"/>
      <c r="AE331" s="145"/>
      <c r="AF331" s="17"/>
      <c r="AG331" s="9">
        <f t="shared" si="247"/>
        <v>100.83333333333333</v>
      </c>
      <c r="AH331" s="10" t="e">
        <f t="shared" si="248"/>
        <v>#DIV/0!</v>
      </c>
      <c r="AI331" s="11" t="e">
        <f t="shared" si="232"/>
        <v>#DIV/0!</v>
      </c>
      <c r="AJ331" s="1" t="b">
        <f t="shared" si="199"/>
        <v>0</v>
      </c>
      <c r="AK331" s="12"/>
    </row>
    <row r="332" spans="1:37" x14ac:dyDescent="0.25">
      <c r="A332" s="4">
        <v>21</v>
      </c>
      <c r="B332" s="36" t="s">
        <v>24</v>
      </c>
      <c r="C332" s="81">
        <v>110</v>
      </c>
      <c r="D332" s="83">
        <v>109</v>
      </c>
      <c r="E332" s="83">
        <v>120</v>
      </c>
      <c r="F332" s="83">
        <v>100</v>
      </c>
      <c r="G332" s="83">
        <v>90</v>
      </c>
      <c r="H332" s="82">
        <v>110</v>
      </c>
      <c r="I332" s="76"/>
      <c r="J332" s="76"/>
      <c r="K332" s="76"/>
      <c r="L332" s="76"/>
      <c r="M332" s="76"/>
      <c r="N332" s="76"/>
      <c r="O332" s="132"/>
      <c r="P332" s="132"/>
      <c r="Q332" s="30"/>
      <c r="R332" s="88"/>
      <c r="S332" s="88"/>
      <c r="T332" s="88"/>
      <c r="U332" s="88"/>
      <c r="V332" s="88"/>
      <c r="W332" s="62"/>
      <c r="X332" s="62"/>
      <c r="Y332" s="62"/>
      <c r="Z332" s="62"/>
      <c r="AA332" s="62"/>
      <c r="AB332" s="62"/>
      <c r="AC332" s="62"/>
      <c r="AD332" s="145"/>
      <c r="AE332" s="145"/>
      <c r="AF332" s="17"/>
      <c r="AG332" s="46">
        <f t="shared" si="247"/>
        <v>106.5</v>
      </c>
      <c r="AH332" s="10" t="e">
        <f t="shared" si="248"/>
        <v>#DIV/0!</v>
      </c>
      <c r="AI332" s="11" t="e">
        <f t="shared" si="232"/>
        <v>#DIV/0!</v>
      </c>
      <c r="AJ332" s="1" t="b">
        <f t="shared" si="199"/>
        <v>0</v>
      </c>
      <c r="AK332" s="12"/>
    </row>
    <row r="333" spans="1:37" x14ac:dyDescent="0.25">
      <c r="A333" s="4">
        <v>22</v>
      </c>
      <c r="B333" s="36" t="s">
        <v>25</v>
      </c>
      <c r="C333" s="81">
        <v>110</v>
      </c>
      <c r="D333" s="83">
        <v>109</v>
      </c>
      <c r="E333" s="83">
        <v>100</v>
      </c>
      <c r="F333" s="83">
        <v>100</v>
      </c>
      <c r="G333" s="83">
        <v>110</v>
      </c>
      <c r="H333" s="82">
        <v>110</v>
      </c>
      <c r="I333" s="76"/>
      <c r="J333" s="76"/>
      <c r="K333" s="76"/>
      <c r="L333" s="76"/>
      <c r="M333" s="76"/>
      <c r="N333" s="76"/>
      <c r="O333" s="132"/>
      <c r="P333" s="132"/>
      <c r="Q333" s="30"/>
      <c r="R333" s="88"/>
      <c r="S333" s="88"/>
      <c r="T333" s="88"/>
      <c r="U333" s="88"/>
      <c r="V333" s="88"/>
      <c r="W333" s="62"/>
      <c r="X333" s="62"/>
      <c r="Y333" s="62"/>
      <c r="Z333" s="62"/>
      <c r="AA333" s="62"/>
      <c r="AB333" s="62"/>
      <c r="AC333" s="62"/>
      <c r="AD333" s="145"/>
      <c r="AE333" s="145"/>
      <c r="AF333" s="17"/>
      <c r="AG333" s="46">
        <f t="shared" si="247"/>
        <v>106.5</v>
      </c>
      <c r="AH333" s="10" t="e">
        <f t="shared" si="248"/>
        <v>#DIV/0!</v>
      </c>
      <c r="AI333" s="11" t="e">
        <f t="shared" si="232"/>
        <v>#DIV/0!</v>
      </c>
      <c r="AJ333" s="1" t="b">
        <f t="shared" si="199"/>
        <v>0</v>
      </c>
      <c r="AK333" s="12"/>
    </row>
    <row r="334" spans="1:37" x14ac:dyDescent="0.25">
      <c r="A334" s="4">
        <v>23</v>
      </c>
      <c r="B334" s="36" t="s">
        <v>26</v>
      </c>
      <c r="C334" s="81">
        <v>135</v>
      </c>
      <c r="D334" s="83">
        <v>139.5</v>
      </c>
      <c r="E334" s="83">
        <v>140</v>
      </c>
      <c r="F334" s="83">
        <v>140</v>
      </c>
      <c r="G334" s="83">
        <v>140</v>
      </c>
      <c r="H334" s="82">
        <v>150</v>
      </c>
      <c r="I334" s="76"/>
      <c r="J334" s="76"/>
      <c r="K334" s="76"/>
      <c r="L334" s="76"/>
      <c r="M334" s="76"/>
      <c r="N334" s="76"/>
      <c r="O334" s="132"/>
      <c r="P334" s="132"/>
      <c r="Q334" s="30"/>
      <c r="R334" s="88"/>
      <c r="S334" s="88"/>
      <c r="T334" s="88"/>
      <c r="U334" s="88"/>
      <c r="V334" s="88"/>
      <c r="W334" s="62"/>
      <c r="X334" s="62"/>
      <c r="Y334" s="62"/>
      <c r="Z334" s="62"/>
      <c r="AA334" s="62"/>
      <c r="AB334" s="62"/>
      <c r="AC334" s="62"/>
      <c r="AD334" s="145"/>
      <c r="AE334" s="145"/>
      <c r="AF334" s="17"/>
      <c r="AG334" s="46">
        <f t="shared" si="247"/>
        <v>140.75</v>
      </c>
      <c r="AH334" s="10" t="e">
        <f t="shared" si="248"/>
        <v>#DIV/0!</v>
      </c>
      <c r="AI334" s="11" t="e">
        <f t="shared" si="232"/>
        <v>#DIV/0!</v>
      </c>
      <c r="AJ334" s="1" t="b">
        <f t="shared" ref="AJ334:AJ397" si="249">AG334=AH300</f>
        <v>0</v>
      </c>
      <c r="AK334" s="12"/>
    </row>
    <row r="335" spans="1:37" ht="15.75" thickBot="1" x14ac:dyDescent="0.3">
      <c r="A335" s="31">
        <v>24</v>
      </c>
      <c r="B335" s="32" t="s">
        <v>27</v>
      </c>
      <c r="C335" s="90">
        <v>400</v>
      </c>
      <c r="D335" s="90">
        <v>403</v>
      </c>
      <c r="E335" s="90">
        <v>395</v>
      </c>
      <c r="F335" s="90">
        <v>350</v>
      </c>
      <c r="G335" s="90">
        <v>300</v>
      </c>
      <c r="H335" s="91">
        <v>310</v>
      </c>
      <c r="I335" s="79"/>
      <c r="J335" s="79"/>
      <c r="K335" s="79"/>
      <c r="L335" s="79"/>
      <c r="M335" s="79"/>
      <c r="N335" s="79"/>
      <c r="O335" s="135"/>
      <c r="P335" s="135"/>
      <c r="Q335" s="33"/>
      <c r="R335" s="89"/>
      <c r="S335" s="89"/>
      <c r="T335" s="89"/>
      <c r="U335" s="89"/>
      <c r="V335" s="89"/>
      <c r="W335" s="87"/>
      <c r="X335" s="87"/>
      <c r="Y335" s="87"/>
      <c r="Z335" s="87"/>
      <c r="AA335" s="87"/>
      <c r="AB335" s="87"/>
      <c r="AC335" s="87"/>
      <c r="AD335" s="148"/>
      <c r="AE335" s="148"/>
      <c r="AF335" s="34"/>
      <c r="AG335" s="37">
        <f t="shared" si="247"/>
        <v>359.66666666666669</v>
      </c>
      <c r="AH335" s="27" t="e">
        <f t="shared" si="248"/>
        <v>#DIV/0!</v>
      </c>
      <c r="AI335" s="28" t="e">
        <f t="shared" si="232"/>
        <v>#DIV/0!</v>
      </c>
      <c r="AJ335" s="1" t="b">
        <f t="shared" si="249"/>
        <v>0</v>
      </c>
      <c r="AK335" s="12"/>
    </row>
    <row r="336" spans="1:37" ht="15.75" thickBot="1" x14ac:dyDescent="0.3">
      <c r="A336" s="4">
        <v>25</v>
      </c>
      <c r="B336" s="97" t="s">
        <v>42</v>
      </c>
      <c r="C336" s="83">
        <v>395</v>
      </c>
      <c r="D336" s="83">
        <v>400</v>
      </c>
      <c r="E336" s="83">
        <v>600</v>
      </c>
      <c r="F336" s="83">
        <v>350</v>
      </c>
      <c r="G336" s="83">
        <v>375</v>
      </c>
      <c r="H336" s="82">
        <v>700</v>
      </c>
      <c r="I336" s="76"/>
      <c r="J336" s="76"/>
      <c r="K336" s="76"/>
      <c r="L336" s="76"/>
      <c r="M336" s="76"/>
      <c r="N336" s="76"/>
      <c r="O336" s="132"/>
      <c r="P336" s="132"/>
      <c r="Q336" s="30"/>
      <c r="R336" s="88"/>
      <c r="S336" s="88"/>
      <c r="T336" s="88"/>
      <c r="U336" s="88"/>
      <c r="V336" s="88"/>
      <c r="W336" s="62"/>
      <c r="X336" s="62"/>
      <c r="Y336" s="62"/>
      <c r="Z336" s="62"/>
      <c r="AA336" s="62"/>
      <c r="AB336" s="62"/>
      <c r="AC336" s="62"/>
      <c r="AD336" s="145"/>
      <c r="AE336" s="145"/>
      <c r="AF336" s="17"/>
      <c r="AG336" s="37">
        <f t="shared" si="247"/>
        <v>470</v>
      </c>
      <c r="AH336" s="27" t="e">
        <f t="shared" si="248"/>
        <v>#DIV/0!</v>
      </c>
      <c r="AI336" s="28" t="e">
        <f t="shared" si="232"/>
        <v>#DIV/0!</v>
      </c>
      <c r="AJ336" s="1" t="b">
        <f t="shared" si="249"/>
        <v>0</v>
      </c>
      <c r="AK336" s="12"/>
    </row>
    <row r="337" spans="1:37" ht="15.75" thickBot="1" x14ac:dyDescent="0.3">
      <c r="A337" s="31">
        <v>26</v>
      </c>
      <c r="B337" s="97" t="s">
        <v>43</v>
      </c>
      <c r="C337" s="83">
        <v>540</v>
      </c>
      <c r="D337" s="83">
        <v>434</v>
      </c>
      <c r="E337" s="83">
        <v>910</v>
      </c>
      <c r="F337" s="83">
        <v>650</v>
      </c>
      <c r="G337" s="83">
        <v>655</v>
      </c>
      <c r="H337" s="82">
        <v>680</v>
      </c>
      <c r="I337" s="76"/>
      <c r="J337" s="76"/>
      <c r="K337" s="76"/>
      <c r="L337" s="76"/>
      <c r="M337" s="76"/>
      <c r="N337" s="76"/>
      <c r="O337" s="132"/>
      <c r="P337" s="132"/>
      <c r="Q337" s="30"/>
      <c r="R337" s="88"/>
      <c r="S337" s="88"/>
      <c r="T337" s="88"/>
      <c r="U337" s="88"/>
      <c r="V337" s="88"/>
      <c r="W337" s="62"/>
      <c r="X337" s="62"/>
      <c r="Y337" s="62"/>
      <c r="Z337" s="62"/>
      <c r="AA337" s="62"/>
      <c r="AB337" s="62"/>
      <c r="AC337" s="62"/>
      <c r="AD337" s="145"/>
      <c r="AE337" s="145"/>
      <c r="AF337" s="17"/>
      <c r="AG337" s="37">
        <f t="shared" si="247"/>
        <v>644.83333333333337</v>
      </c>
      <c r="AH337" s="27" t="e">
        <f t="shared" si="248"/>
        <v>#DIV/0!</v>
      </c>
      <c r="AI337" s="28" t="e">
        <f t="shared" si="232"/>
        <v>#DIV/0!</v>
      </c>
      <c r="AJ337" s="1" t="b">
        <f t="shared" si="249"/>
        <v>0</v>
      </c>
      <c r="AK337" s="12"/>
    </row>
    <row r="338" spans="1:37" ht="15.75" thickBot="1" x14ac:dyDescent="0.3">
      <c r="A338" s="4">
        <v>27</v>
      </c>
      <c r="B338" s="36" t="s">
        <v>28</v>
      </c>
      <c r="C338" s="83"/>
      <c r="D338" s="83"/>
      <c r="E338" s="83"/>
      <c r="F338" s="83"/>
      <c r="G338" s="83"/>
      <c r="H338" s="82"/>
      <c r="I338" s="76"/>
      <c r="J338" s="76"/>
      <c r="K338" s="76"/>
      <c r="L338" s="76"/>
      <c r="M338" s="76"/>
      <c r="N338" s="76"/>
      <c r="O338" s="132"/>
      <c r="P338" s="132"/>
      <c r="Q338" s="30"/>
      <c r="R338" s="88"/>
      <c r="S338" s="88"/>
      <c r="T338" s="88"/>
      <c r="U338" s="88"/>
      <c r="V338" s="88"/>
      <c r="W338" s="62"/>
      <c r="X338" s="62"/>
      <c r="Y338" s="62"/>
      <c r="Z338" s="62"/>
      <c r="AA338" s="62"/>
      <c r="AB338" s="62"/>
      <c r="AC338" s="62"/>
      <c r="AD338" s="145"/>
      <c r="AE338" s="145"/>
      <c r="AF338" s="17"/>
      <c r="AG338" s="37" t="e">
        <f t="shared" si="247"/>
        <v>#DIV/0!</v>
      </c>
      <c r="AH338" s="27" t="e">
        <f t="shared" si="248"/>
        <v>#DIV/0!</v>
      </c>
      <c r="AI338" s="28" t="e">
        <f t="shared" si="232"/>
        <v>#DIV/0!</v>
      </c>
      <c r="AJ338" s="1" t="e">
        <f t="shared" si="249"/>
        <v>#DIV/0!</v>
      </c>
      <c r="AK338" s="12"/>
    </row>
    <row r="339" spans="1:37" ht="15.75" thickBot="1" x14ac:dyDescent="0.3">
      <c r="A339" s="31">
        <v>28</v>
      </c>
      <c r="B339" s="36" t="s">
        <v>29</v>
      </c>
      <c r="C339" s="83"/>
      <c r="D339" s="83">
        <v>2275</v>
      </c>
      <c r="E339" s="83"/>
      <c r="F339" s="83"/>
      <c r="G339" s="83"/>
      <c r="H339" s="82"/>
      <c r="I339" s="76"/>
      <c r="J339" s="76"/>
      <c r="K339" s="76"/>
      <c r="L339" s="76"/>
      <c r="M339" s="76"/>
      <c r="N339" s="76"/>
      <c r="O339" s="132"/>
      <c r="P339" s="132"/>
      <c r="Q339" s="30"/>
      <c r="R339" s="88"/>
      <c r="S339" s="88"/>
      <c r="T339" s="88"/>
      <c r="U339" s="88"/>
      <c r="V339" s="88"/>
      <c r="W339" s="62"/>
      <c r="X339" s="62"/>
      <c r="Y339" s="62"/>
      <c r="Z339" s="62"/>
      <c r="AA339" s="62"/>
      <c r="AB339" s="62"/>
      <c r="AC339" s="62"/>
      <c r="AD339" s="145"/>
      <c r="AE339" s="145"/>
      <c r="AF339" s="17"/>
      <c r="AG339" s="37">
        <f t="shared" si="247"/>
        <v>2275</v>
      </c>
      <c r="AH339" s="27" t="e">
        <f t="shared" si="248"/>
        <v>#DIV/0!</v>
      </c>
      <c r="AI339" s="28" t="e">
        <f t="shared" si="232"/>
        <v>#DIV/0!</v>
      </c>
      <c r="AJ339" s="1" t="b">
        <f t="shared" si="249"/>
        <v>0</v>
      </c>
      <c r="AK339" s="12"/>
    </row>
    <row r="340" spans="1:37" ht="15.75" thickBot="1" x14ac:dyDescent="0.3">
      <c r="A340" s="4">
        <v>29</v>
      </c>
      <c r="B340" s="36" t="s">
        <v>30</v>
      </c>
      <c r="C340" s="83"/>
      <c r="D340" s="83">
        <v>1475</v>
      </c>
      <c r="E340" s="83"/>
      <c r="F340" s="83"/>
      <c r="G340" s="83"/>
      <c r="H340" s="82"/>
      <c r="I340" s="76"/>
      <c r="J340" s="76"/>
      <c r="K340" s="76"/>
      <c r="L340" s="76"/>
      <c r="M340" s="76"/>
      <c r="N340" s="76"/>
      <c r="O340" s="132"/>
      <c r="P340" s="132"/>
      <c r="Q340" s="30"/>
      <c r="R340" s="88"/>
      <c r="S340" s="88"/>
      <c r="T340" s="88"/>
      <c r="U340" s="88"/>
      <c r="V340" s="88"/>
      <c r="W340" s="62"/>
      <c r="X340" s="62"/>
      <c r="Y340" s="62"/>
      <c r="Z340" s="62"/>
      <c r="AA340" s="62"/>
      <c r="AB340" s="62"/>
      <c r="AC340" s="62"/>
      <c r="AD340" s="145"/>
      <c r="AE340" s="145"/>
      <c r="AF340" s="17"/>
      <c r="AG340" s="37">
        <f t="shared" si="247"/>
        <v>1475</v>
      </c>
      <c r="AH340" s="27" t="e">
        <f t="shared" si="248"/>
        <v>#DIV/0!</v>
      </c>
      <c r="AI340" s="28" t="e">
        <f t="shared" si="232"/>
        <v>#DIV/0!</v>
      </c>
      <c r="AJ340" s="1" t="b">
        <f t="shared" si="249"/>
        <v>0</v>
      </c>
      <c r="AK340" s="12"/>
    </row>
    <row r="341" spans="1:37" ht="15.75" thickBot="1" x14ac:dyDescent="0.3">
      <c r="A341" s="23">
        <v>30</v>
      </c>
      <c r="B341" s="38" t="s">
        <v>31</v>
      </c>
      <c r="C341" s="92"/>
      <c r="D341" s="92">
        <v>1566.66</v>
      </c>
      <c r="E341" s="92"/>
      <c r="F341" s="92"/>
      <c r="G341" s="92"/>
      <c r="H341" s="93"/>
      <c r="I341" s="80"/>
      <c r="J341" s="80"/>
      <c r="K341" s="80"/>
      <c r="L341" s="80"/>
      <c r="M341" s="80"/>
      <c r="N341" s="80"/>
      <c r="O341" s="136"/>
      <c r="P341" s="136"/>
      <c r="Q341" s="39"/>
      <c r="R341" s="64"/>
      <c r="S341" s="64"/>
      <c r="T341" s="64"/>
      <c r="U341" s="64"/>
      <c r="V341" s="64"/>
      <c r="W341" s="63"/>
      <c r="X341" s="63"/>
      <c r="Y341" s="63"/>
      <c r="Z341" s="63"/>
      <c r="AA341" s="63"/>
      <c r="AB341" s="63"/>
      <c r="AC341" s="63"/>
      <c r="AD341" s="147"/>
      <c r="AE341" s="147"/>
      <c r="AF341" s="26"/>
      <c r="AG341" s="37">
        <f t="shared" si="247"/>
        <v>1566.66</v>
      </c>
      <c r="AH341" s="27" t="e">
        <f t="shared" si="248"/>
        <v>#DIV/0!</v>
      </c>
      <c r="AI341" s="28" t="e">
        <f t="shared" si="232"/>
        <v>#DIV/0!</v>
      </c>
      <c r="AJ341" s="1" t="b">
        <f t="shared" si="249"/>
        <v>0</v>
      </c>
      <c r="AK341" s="12"/>
    </row>
    <row r="342" spans="1:37" ht="15.75" thickBot="1" x14ac:dyDescent="0.3">
      <c r="AK342" s="12"/>
    </row>
    <row r="343" spans="1:37" x14ac:dyDescent="0.25">
      <c r="A343" s="222" t="s">
        <v>0</v>
      </c>
      <c r="B343" s="225" t="s">
        <v>1</v>
      </c>
      <c r="C343" s="228">
        <f>AH310</f>
        <v>46326</v>
      </c>
      <c r="D343" s="229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29"/>
      <c r="Q343" s="230"/>
      <c r="R343" s="231">
        <v>46356</v>
      </c>
      <c r="S343" s="232"/>
      <c r="T343" s="232"/>
      <c r="U343" s="232"/>
      <c r="V343" s="232"/>
      <c r="W343" s="232"/>
      <c r="X343" s="232"/>
      <c r="Y343" s="232"/>
      <c r="Z343" s="232"/>
      <c r="AA343" s="232"/>
      <c r="AB343" s="232"/>
      <c r="AC343" s="232"/>
      <c r="AD343" s="232"/>
      <c r="AE343" s="232"/>
      <c r="AF343" s="233"/>
      <c r="AG343" s="234" t="s">
        <v>2</v>
      </c>
      <c r="AH343" s="235"/>
      <c r="AI343" s="236" t="s">
        <v>3</v>
      </c>
      <c r="AK343" s="12"/>
    </row>
    <row r="344" spans="1:37" ht="29.25" customHeight="1" x14ac:dyDescent="0.25">
      <c r="A344" s="223"/>
      <c r="B344" s="226"/>
      <c r="C344" s="213" t="s">
        <v>53</v>
      </c>
      <c r="D344" s="214"/>
      <c r="E344" s="214"/>
      <c r="F344" s="214"/>
      <c r="G344" s="214"/>
      <c r="H344" s="215"/>
      <c r="I344" s="213" t="s">
        <v>54</v>
      </c>
      <c r="J344" s="214"/>
      <c r="K344" s="214"/>
      <c r="L344" s="214"/>
      <c r="M344" s="214"/>
      <c r="N344" s="215"/>
      <c r="O344" s="213" t="s">
        <v>55</v>
      </c>
      <c r="P344" s="240"/>
      <c r="Q344" s="241"/>
      <c r="R344" s="216" t="s">
        <v>53</v>
      </c>
      <c r="S344" s="217"/>
      <c r="T344" s="217"/>
      <c r="U344" s="217"/>
      <c r="V344" s="217"/>
      <c r="W344" s="218"/>
      <c r="X344" s="243" t="s">
        <v>54</v>
      </c>
      <c r="Y344" s="244"/>
      <c r="Z344" s="244"/>
      <c r="AA344" s="244"/>
      <c r="AB344" s="244"/>
      <c r="AC344" s="245"/>
      <c r="AD344" s="246" t="s">
        <v>55</v>
      </c>
      <c r="AE344" s="247"/>
      <c r="AF344" s="248"/>
      <c r="AG344" s="207">
        <f>C343</f>
        <v>46326</v>
      </c>
      <c r="AH344" s="209">
        <f>R343</f>
        <v>46356</v>
      </c>
      <c r="AI344" s="237"/>
      <c r="AK344" s="12"/>
    </row>
    <row r="345" spans="1:37" ht="29.25" customHeight="1" x14ac:dyDescent="0.25">
      <c r="A345" s="224"/>
      <c r="B345" s="227"/>
      <c r="C345" s="123" t="s">
        <v>56</v>
      </c>
      <c r="D345" s="119" t="s">
        <v>57</v>
      </c>
      <c r="E345" s="119" t="s">
        <v>58</v>
      </c>
      <c r="F345" s="119" t="s">
        <v>59</v>
      </c>
      <c r="G345" s="119" t="s">
        <v>60</v>
      </c>
      <c r="H345" s="120" t="s">
        <v>61</v>
      </c>
      <c r="I345" s="122" t="s">
        <v>62</v>
      </c>
      <c r="J345" s="117" t="s">
        <v>63</v>
      </c>
      <c r="K345" s="117" t="s">
        <v>64</v>
      </c>
      <c r="L345" s="117" t="s">
        <v>65</v>
      </c>
      <c r="M345" s="117" t="s">
        <v>66</v>
      </c>
      <c r="N345" s="118" t="s">
        <v>67</v>
      </c>
      <c r="O345" s="127" t="s">
        <v>68</v>
      </c>
      <c r="P345" s="127" t="s">
        <v>69</v>
      </c>
      <c r="Q345" s="137" t="s">
        <v>70</v>
      </c>
      <c r="R345" s="48" t="str">
        <f>C345</f>
        <v>Белочка</v>
      </c>
      <c r="S345" s="48" t="str">
        <f t="shared" ref="S345" si="250">D345</f>
        <v>Холкам</v>
      </c>
      <c r="T345" s="48" t="str">
        <f t="shared" ref="T345" si="251">E345</f>
        <v>Валентина</v>
      </c>
      <c r="U345" s="48" t="str">
        <f t="shared" ref="U345" si="252">F345</f>
        <v>Виола</v>
      </c>
      <c r="V345" s="48" t="str">
        <f t="shared" ref="V345" si="253">G345</f>
        <v>Центр</v>
      </c>
      <c r="W345" s="48" t="str">
        <f t="shared" ref="W345" si="254">H345</f>
        <v>Левушка</v>
      </c>
      <c r="X345" s="48" t="str">
        <f t="shared" ref="X345" si="255">I345</f>
        <v>Бригантина</v>
      </c>
      <c r="Y345" s="48" t="str">
        <f t="shared" ref="Y345" si="256">J345</f>
        <v>Чипполино</v>
      </c>
      <c r="Z345" s="48" t="str">
        <f t="shared" ref="Z345" si="257">K345</f>
        <v>Исток</v>
      </c>
      <c r="AA345" s="48" t="str">
        <f t="shared" ref="AA345" si="258">L345</f>
        <v>Галина</v>
      </c>
      <c r="AB345" s="48" t="str">
        <f t="shared" ref="AB345" si="259">M345</f>
        <v>Виктория</v>
      </c>
      <c r="AC345" s="48" t="str">
        <f t="shared" ref="AC345" si="260">N345</f>
        <v>Феникс</v>
      </c>
      <c r="AD345" s="48" t="str">
        <f t="shared" ref="AD345" si="261">O345</f>
        <v>Мария</v>
      </c>
      <c r="AE345" s="48" t="str">
        <f t="shared" ref="AE345" si="262">P345</f>
        <v>Татьяна</v>
      </c>
      <c r="AF345" s="48" t="str">
        <f t="shared" ref="AF345" si="263">Q345</f>
        <v>Всё для Вас</v>
      </c>
      <c r="AG345" s="208"/>
      <c r="AH345" s="210"/>
      <c r="AI345" s="238"/>
      <c r="AK345" s="12"/>
    </row>
    <row r="346" spans="1:37" x14ac:dyDescent="0.25">
      <c r="A346" s="4">
        <v>1</v>
      </c>
      <c r="B346" s="5" t="s">
        <v>4</v>
      </c>
      <c r="C346" s="66"/>
      <c r="D346" s="70"/>
      <c r="E346" s="70"/>
      <c r="F346" s="70"/>
      <c r="G346" s="70"/>
      <c r="H346" s="67"/>
      <c r="I346" s="67"/>
      <c r="J346" s="67"/>
      <c r="K346" s="67"/>
      <c r="L346" s="67"/>
      <c r="M346" s="67"/>
      <c r="N346" s="67"/>
      <c r="O346" s="128"/>
      <c r="P346" s="128"/>
      <c r="Q346" s="51"/>
      <c r="R346" s="84"/>
      <c r="S346" s="88"/>
      <c r="T346" s="88"/>
      <c r="U346" s="88"/>
      <c r="V346" s="88"/>
      <c r="W346" s="62"/>
      <c r="X346" s="62"/>
      <c r="Y346" s="62"/>
      <c r="Z346" s="62"/>
      <c r="AA346" s="62"/>
      <c r="AB346" s="62"/>
      <c r="AC346" s="62"/>
      <c r="AD346" s="145"/>
      <c r="AE346" s="145"/>
      <c r="AF346" s="17"/>
      <c r="AG346" s="9" t="e">
        <f t="shared" ref="AG346:AG375" si="264">AVERAGE(C346:Q346)</f>
        <v>#DIV/0!</v>
      </c>
      <c r="AH346" s="52" t="e">
        <f t="shared" ref="AH346:AH375" si="265">AVERAGE(R346:AF346)</f>
        <v>#DIV/0!</v>
      </c>
      <c r="AI346" s="53" t="e">
        <f t="shared" si="232"/>
        <v>#DIV/0!</v>
      </c>
      <c r="AJ346" s="1" t="e">
        <f t="shared" si="249"/>
        <v>#DIV/0!</v>
      </c>
      <c r="AK346" s="12"/>
    </row>
    <row r="347" spans="1:37" x14ac:dyDescent="0.25">
      <c r="A347" s="4">
        <v>2</v>
      </c>
      <c r="B347" s="5" t="s">
        <v>5</v>
      </c>
      <c r="C347" s="66"/>
      <c r="D347" s="70"/>
      <c r="E347" s="70"/>
      <c r="F347" s="70"/>
      <c r="G347" s="70"/>
      <c r="H347" s="67"/>
      <c r="I347" s="67"/>
      <c r="J347" s="67"/>
      <c r="K347" s="67"/>
      <c r="L347" s="67"/>
      <c r="M347" s="67"/>
      <c r="N347" s="67"/>
      <c r="O347" s="128"/>
      <c r="P347" s="128"/>
      <c r="Q347" s="51"/>
      <c r="R347" s="84"/>
      <c r="S347" s="88"/>
      <c r="T347" s="88"/>
      <c r="U347" s="88"/>
      <c r="V347" s="88"/>
      <c r="W347" s="62"/>
      <c r="X347" s="62"/>
      <c r="Y347" s="62"/>
      <c r="Z347" s="62"/>
      <c r="AA347" s="62"/>
      <c r="AB347" s="62"/>
      <c r="AC347" s="62"/>
      <c r="AD347" s="145"/>
      <c r="AE347" s="145"/>
      <c r="AF347" s="17"/>
      <c r="AG347" s="9" t="e">
        <f t="shared" si="264"/>
        <v>#DIV/0!</v>
      </c>
      <c r="AH347" s="52" t="e">
        <f t="shared" si="265"/>
        <v>#DIV/0!</v>
      </c>
      <c r="AI347" s="53" t="e">
        <f t="shared" si="232"/>
        <v>#DIV/0!</v>
      </c>
      <c r="AJ347" s="1" t="e">
        <f t="shared" si="249"/>
        <v>#DIV/0!</v>
      </c>
      <c r="AK347" s="12"/>
    </row>
    <row r="348" spans="1:37" x14ac:dyDescent="0.25">
      <c r="A348" s="4">
        <v>3</v>
      </c>
      <c r="B348" s="13" t="s">
        <v>6</v>
      </c>
      <c r="C348" s="66"/>
      <c r="D348" s="70"/>
      <c r="E348" s="70"/>
      <c r="F348" s="70"/>
      <c r="G348" s="70"/>
      <c r="H348" s="67"/>
      <c r="I348" s="67"/>
      <c r="J348" s="67"/>
      <c r="K348" s="67"/>
      <c r="L348" s="67"/>
      <c r="M348" s="67"/>
      <c r="N348" s="67"/>
      <c r="O348" s="128"/>
      <c r="P348" s="128"/>
      <c r="Q348" s="51"/>
      <c r="R348" s="84"/>
      <c r="S348" s="88"/>
      <c r="T348" s="88"/>
      <c r="U348" s="88"/>
      <c r="V348" s="88"/>
      <c r="W348" s="62"/>
      <c r="X348" s="62"/>
      <c r="Y348" s="62"/>
      <c r="Z348" s="62"/>
      <c r="AA348" s="62"/>
      <c r="AB348" s="62"/>
      <c r="AC348" s="62"/>
      <c r="AD348" s="145"/>
      <c r="AE348" s="145"/>
      <c r="AF348" s="17"/>
      <c r="AG348" s="9" t="e">
        <f t="shared" si="264"/>
        <v>#DIV/0!</v>
      </c>
      <c r="AH348" s="52" t="e">
        <f t="shared" si="265"/>
        <v>#DIV/0!</v>
      </c>
      <c r="AI348" s="53" t="e">
        <f t="shared" si="232"/>
        <v>#DIV/0!</v>
      </c>
      <c r="AJ348" s="1" t="e">
        <f t="shared" si="249"/>
        <v>#DIV/0!</v>
      </c>
      <c r="AK348" s="12"/>
    </row>
    <row r="349" spans="1:37" x14ac:dyDescent="0.25">
      <c r="A349" s="4">
        <v>4</v>
      </c>
      <c r="B349" s="13" t="s">
        <v>7</v>
      </c>
      <c r="C349" s="66"/>
      <c r="D349" s="70"/>
      <c r="E349" s="70"/>
      <c r="F349" s="70"/>
      <c r="G349" s="70"/>
      <c r="H349" s="67"/>
      <c r="I349" s="67"/>
      <c r="J349" s="67"/>
      <c r="K349" s="67"/>
      <c r="L349" s="67"/>
      <c r="M349" s="67"/>
      <c r="N349" s="67"/>
      <c r="O349" s="128"/>
      <c r="P349" s="128"/>
      <c r="Q349" s="51"/>
      <c r="R349" s="84"/>
      <c r="S349" s="88"/>
      <c r="T349" s="88"/>
      <c r="U349" s="88"/>
      <c r="V349" s="88"/>
      <c r="W349" s="62"/>
      <c r="X349" s="62"/>
      <c r="Y349" s="62"/>
      <c r="Z349" s="62"/>
      <c r="AA349" s="62"/>
      <c r="AB349" s="62"/>
      <c r="AC349" s="62"/>
      <c r="AD349" s="145"/>
      <c r="AE349" s="145"/>
      <c r="AF349" s="17"/>
      <c r="AG349" s="9" t="e">
        <f t="shared" si="264"/>
        <v>#DIV/0!</v>
      </c>
      <c r="AH349" s="52" t="e">
        <f t="shared" si="265"/>
        <v>#DIV/0!</v>
      </c>
      <c r="AI349" s="53" t="e">
        <f t="shared" si="232"/>
        <v>#DIV/0!</v>
      </c>
      <c r="AJ349" s="1" t="e">
        <f t="shared" si="249"/>
        <v>#DIV/0!</v>
      </c>
      <c r="AK349" s="12"/>
    </row>
    <row r="350" spans="1:37" x14ac:dyDescent="0.25">
      <c r="A350" s="4">
        <v>5</v>
      </c>
      <c r="B350" s="5" t="s">
        <v>8</v>
      </c>
      <c r="C350" s="66"/>
      <c r="D350" s="70"/>
      <c r="E350" s="70"/>
      <c r="F350" s="70"/>
      <c r="G350" s="70"/>
      <c r="H350" s="67"/>
      <c r="I350" s="67"/>
      <c r="J350" s="67"/>
      <c r="K350" s="67"/>
      <c r="L350" s="67"/>
      <c r="M350" s="67"/>
      <c r="N350" s="67"/>
      <c r="O350" s="128"/>
      <c r="P350" s="128"/>
      <c r="Q350" s="51"/>
      <c r="R350" s="84"/>
      <c r="S350" s="88"/>
      <c r="T350" s="88"/>
      <c r="U350" s="88"/>
      <c r="V350" s="88"/>
      <c r="W350" s="62"/>
      <c r="X350" s="62"/>
      <c r="Y350" s="62"/>
      <c r="Z350" s="62"/>
      <c r="AA350" s="62"/>
      <c r="AB350" s="62"/>
      <c r="AC350" s="62"/>
      <c r="AD350" s="145"/>
      <c r="AE350" s="145"/>
      <c r="AF350" s="17"/>
      <c r="AG350" s="9" t="e">
        <f t="shared" si="264"/>
        <v>#DIV/0!</v>
      </c>
      <c r="AH350" s="52" t="e">
        <f t="shared" si="265"/>
        <v>#DIV/0!</v>
      </c>
      <c r="AI350" s="53" t="e">
        <f t="shared" si="232"/>
        <v>#DIV/0!</v>
      </c>
      <c r="AJ350" s="1" t="e">
        <f t="shared" si="249"/>
        <v>#DIV/0!</v>
      </c>
      <c r="AK350" s="12"/>
    </row>
    <row r="351" spans="1:37" x14ac:dyDescent="0.25">
      <c r="A351" s="4">
        <v>6</v>
      </c>
      <c r="B351" s="5" t="s">
        <v>9</v>
      </c>
      <c r="C351" s="66"/>
      <c r="D351" s="70"/>
      <c r="E351" s="70"/>
      <c r="F351" s="70"/>
      <c r="G351" s="70"/>
      <c r="H351" s="67"/>
      <c r="I351" s="67"/>
      <c r="J351" s="67"/>
      <c r="K351" s="67"/>
      <c r="L351" s="67"/>
      <c r="M351" s="67"/>
      <c r="N351" s="67"/>
      <c r="O351" s="128"/>
      <c r="P351" s="128"/>
      <c r="Q351" s="51"/>
      <c r="R351" s="84"/>
      <c r="S351" s="88"/>
      <c r="T351" s="88"/>
      <c r="U351" s="88"/>
      <c r="V351" s="88"/>
      <c r="W351" s="62"/>
      <c r="X351" s="62"/>
      <c r="Y351" s="62"/>
      <c r="Z351" s="62"/>
      <c r="AA351" s="62"/>
      <c r="AB351" s="62"/>
      <c r="AC351" s="62"/>
      <c r="AD351" s="145"/>
      <c r="AE351" s="145"/>
      <c r="AF351" s="17"/>
      <c r="AG351" s="9" t="e">
        <f t="shared" si="264"/>
        <v>#DIV/0!</v>
      </c>
      <c r="AH351" s="52" t="e">
        <f t="shared" si="265"/>
        <v>#DIV/0!</v>
      </c>
      <c r="AI351" s="53" t="e">
        <f t="shared" si="232"/>
        <v>#DIV/0!</v>
      </c>
      <c r="AJ351" s="1" t="e">
        <f t="shared" si="249"/>
        <v>#DIV/0!</v>
      </c>
      <c r="AK351" s="12"/>
    </row>
    <row r="352" spans="1:37" x14ac:dyDescent="0.25">
      <c r="A352" s="4">
        <v>7</v>
      </c>
      <c r="B352" s="5" t="s">
        <v>10</v>
      </c>
      <c r="C352" s="66"/>
      <c r="D352" s="70"/>
      <c r="E352" s="70"/>
      <c r="F352" s="70"/>
      <c r="G352" s="70"/>
      <c r="H352" s="67"/>
      <c r="I352" s="67"/>
      <c r="J352" s="67"/>
      <c r="K352" s="67"/>
      <c r="L352" s="67"/>
      <c r="M352" s="67"/>
      <c r="N352" s="67"/>
      <c r="O352" s="128"/>
      <c r="P352" s="128"/>
      <c r="Q352" s="51"/>
      <c r="R352" s="84"/>
      <c r="S352" s="88"/>
      <c r="T352" s="88"/>
      <c r="U352" s="88"/>
      <c r="V352" s="88"/>
      <c r="W352" s="62"/>
      <c r="X352" s="62"/>
      <c r="Y352" s="62"/>
      <c r="Z352" s="62"/>
      <c r="AA352" s="62"/>
      <c r="AB352" s="62"/>
      <c r="AC352" s="62"/>
      <c r="AD352" s="145"/>
      <c r="AE352" s="145"/>
      <c r="AF352" s="17"/>
      <c r="AG352" s="9" t="e">
        <f t="shared" si="264"/>
        <v>#DIV/0!</v>
      </c>
      <c r="AH352" s="52" t="e">
        <f t="shared" si="265"/>
        <v>#DIV/0!</v>
      </c>
      <c r="AI352" s="53" t="e">
        <f t="shared" si="232"/>
        <v>#DIV/0!</v>
      </c>
      <c r="AJ352" s="1" t="e">
        <f t="shared" si="249"/>
        <v>#DIV/0!</v>
      </c>
      <c r="AK352" s="12"/>
    </row>
    <row r="353" spans="1:37" s="40" customFormat="1" x14ac:dyDescent="0.25">
      <c r="A353" s="41">
        <v>8</v>
      </c>
      <c r="B353" s="42" t="s">
        <v>11</v>
      </c>
      <c r="C353" s="73"/>
      <c r="D353" s="75"/>
      <c r="E353" s="75"/>
      <c r="F353" s="75"/>
      <c r="G353" s="75"/>
      <c r="H353" s="74"/>
      <c r="I353" s="74"/>
      <c r="J353" s="74"/>
      <c r="K353" s="74"/>
      <c r="L353" s="74"/>
      <c r="M353" s="74"/>
      <c r="N353" s="74"/>
      <c r="O353" s="131"/>
      <c r="P353" s="131"/>
      <c r="Q353" s="54"/>
      <c r="R353" s="84"/>
      <c r="S353" s="88"/>
      <c r="T353" s="88"/>
      <c r="U353" s="88"/>
      <c r="V353" s="88"/>
      <c r="W353" s="62"/>
      <c r="X353" s="62"/>
      <c r="Y353" s="62"/>
      <c r="Z353" s="62"/>
      <c r="AA353" s="62"/>
      <c r="AB353" s="62"/>
      <c r="AC353" s="62"/>
      <c r="AD353" s="145"/>
      <c r="AE353" s="145"/>
      <c r="AF353" s="17"/>
      <c r="AG353" s="9" t="e">
        <f t="shared" si="264"/>
        <v>#DIV/0!</v>
      </c>
      <c r="AH353" s="52" t="e">
        <f t="shared" si="265"/>
        <v>#DIV/0!</v>
      </c>
      <c r="AI353" s="53" t="e">
        <f t="shared" si="232"/>
        <v>#DIV/0!</v>
      </c>
      <c r="AJ353" s="1" t="e">
        <f t="shared" si="249"/>
        <v>#DIV/0!</v>
      </c>
      <c r="AK353" s="44"/>
    </row>
    <row r="354" spans="1:37" x14ac:dyDescent="0.25">
      <c r="A354" s="4">
        <v>9</v>
      </c>
      <c r="B354" s="5" t="s">
        <v>12</v>
      </c>
      <c r="C354" s="66"/>
      <c r="D354" s="70"/>
      <c r="E354" s="70"/>
      <c r="F354" s="70"/>
      <c r="G354" s="70"/>
      <c r="H354" s="67"/>
      <c r="I354" s="67"/>
      <c r="J354" s="67"/>
      <c r="K354" s="67"/>
      <c r="L354" s="67"/>
      <c r="M354" s="67"/>
      <c r="N354" s="67"/>
      <c r="O354" s="128"/>
      <c r="P354" s="128"/>
      <c r="Q354" s="51"/>
      <c r="R354" s="84"/>
      <c r="S354" s="88"/>
      <c r="T354" s="88"/>
      <c r="U354" s="88"/>
      <c r="V354" s="88"/>
      <c r="W354" s="62"/>
      <c r="X354" s="62"/>
      <c r="Y354" s="62"/>
      <c r="Z354" s="62"/>
      <c r="AA354" s="62"/>
      <c r="AB354" s="62"/>
      <c r="AC354" s="62"/>
      <c r="AD354" s="145"/>
      <c r="AE354" s="145"/>
      <c r="AF354" s="17"/>
      <c r="AG354" s="9" t="e">
        <f t="shared" si="264"/>
        <v>#DIV/0!</v>
      </c>
      <c r="AH354" s="52" t="e">
        <f t="shared" si="265"/>
        <v>#DIV/0!</v>
      </c>
      <c r="AI354" s="53" t="e">
        <f t="shared" si="232"/>
        <v>#DIV/0!</v>
      </c>
      <c r="AJ354" s="1" t="e">
        <f t="shared" si="249"/>
        <v>#DIV/0!</v>
      </c>
      <c r="AK354" s="12"/>
    </row>
    <row r="355" spans="1:37" x14ac:dyDescent="0.25">
      <c r="A355" s="4">
        <v>10</v>
      </c>
      <c r="B355" s="5" t="s">
        <v>13</v>
      </c>
      <c r="C355" s="66"/>
      <c r="D355" s="70"/>
      <c r="E355" s="70"/>
      <c r="F355" s="70"/>
      <c r="G355" s="70"/>
      <c r="H355" s="67"/>
      <c r="I355" s="67"/>
      <c r="J355" s="67"/>
      <c r="K355" s="67"/>
      <c r="L355" s="67"/>
      <c r="M355" s="67"/>
      <c r="N355" s="67"/>
      <c r="O355" s="128"/>
      <c r="P355" s="128"/>
      <c r="Q355" s="51"/>
      <c r="R355" s="84"/>
      <c r="S355" s="88"/>
      <c r="T355" s="88"/>
      <c r="U355" s="88"/>
      <c r="V355" s="88"/>
      <c r="W355" s="62"/>
      <c r="X355" s="62"/>
      <c r="Y355" s="62"/>
      <c r="Z355" s="62"/>
      <c r="AA355" s="62"/>
      <c r="AB355" s="62"/>
      <c r="AC355" s="62"/>
      <c r="AD355" s="145"/>
      <c r="AE355" s="145"/>
      <c r="AF355" s="17"/>
      <c r="AG355" s="9" t="e">
        <f t="shared" si="264"/>
        <v>#DIV/0!</v>
      </c>
      <c r="AH355" s="52" t="e">
        <f t="shared" si="265"/>
        <v>#DIV/0!</v>
      </c>
      <c r="AI355" s="53" t="e">
        <f t="shared" si="232"/>
        <v>#DIV/0!</v>
      </c>
      <c r="AJ355" s="1" t="e">
        <f t="shared" si="249"/>
        <v>#DIV/0!</v>
      </c>
      <c r="AK355" s="12"/>
    </row>
    <row r="356" spans="1:37" x14ac:dyDescent="0.25">
      <c r="A356" s="4">
        <v>11</v>
      </c>
      <c r="B356" s="5" t="s">
        <v>14</v>
      </c>
      <c r="C356" s="66"/>
      <c r="D356" s="70"/>
      <c r="E356" s="70"/>
      <c r="F356" s="70"/>
      <c r="G356" s="70"/>
      <c r="H356" s="67"/>
      <c r="I356" s="67"/>
      <c r="J356" s="67"/>
      <c r="K356" s="67"/>
      <c r="L356" s="67"/>
      <c r="M356" s="67"/>
      <c r="N356" s="67"/>
      <c r="O356" s="128"/>
      <c r="P356" s="128"/>
      <c r="Q356" s="51"/>
      <c r="R356" s="84"/>
      <c r="S356" s="88"/>
      <c r="T356" s="88"/>
      <c r="U356" s="88"/>
      <c r="V356" s="88"/>
      <c r="W356" s="62"/>
      <c r="X356" s="62"/>
      <c r="Y356" s="62"/>
      <c r="Z356" s="62"/>
      <c r="AA356" s="62"/>
      <c r="AB356" s="62"/>
      <c r="AC356" s="62"/>
      <c r="AD356" s="145"/>
      <c r="AE356" s="145"/>
      <c r="AF356" s="17"/>
      <c r="AG356" s="9" t="e">
        <f t="shared" si="264"/>
        <v>#DIV/0!</v>
      </c>
      <c r="AH356" s="52" t="e">
        <f t="shared" si="265"/>
        <v>#DIV/0!</v>
      </c>
      <c r="AI356" s="53" t="e">
        <f t="shared" si="232"/>
        <v>#DIV/0!</v>
      </c>
      <c r="AJ356" s="1" t="e">
        <f t="shared" si="249"/>
        <v>#DIV/0!</v>
      </c>
      <c r="AK356" s="12"/>
    </row>
    <row r="357" spans="1:37" x14ac:dyDescent="0.25">
      <c r="A357" s="4">
        <v>12</v>
      </c>
      <c r="B357" s="5" t="s">
        <v>15</v>
      </c>
      <c r="C357" s="66"/>
      <c r="D357" s="70"/>
      <c r="E357" s="70"/>
      <c r="F357" s="70"/>
      <c r="G357" s="70"/>
      <c r="H357" s="67"/>
      <c r="I357" s="67"/>
      <c r="J357" s="67"/>
      <c r="K357" s="67"/>
      <c r="L357" s="67"/>
      <c r="M357" s="67"/>
      <c r="N357" s="67"/>
      <c r="O357" s="128"/>
      <c r="P357" s="128"/>
      <c r="Q357" s="51"/>
      <c r="R357" s="84"/>
      <c r="S357" s="88"/>
      <c r="T357" s="88"/>
      <c r="U357" s="88"/>
      <c r="V357" s="88"/>
      <c r="W357" s="62"/>
      <c r="X357" s="62"/>
      <c r="Y357" s="62"/>
      <c r="Z357" s="62"/>
      <c r="AA357" s="62"/>
      <c r="AB357" s="62"/>
      <c r="AC357" s="62"/>
      <c r="AD357" s="145"/>
      <c r="AE357" s="145"/>
      <c r="AF357" s="17"/>
      <c r="AG357" s="9" t="e">
        <f t="shared" si="264"/>
        <v>#DIV/0!</v>
      </c>
      <c r="AH357" s="52" t="e">
        <f t="shared" si="265"/>
        <v>#DIV/0!</v>
      </c>
      <c r="AI357" s="53" t="e">
        <f t="shared" si="232"/>
        <v>#DIV/0!</v>
      </c>
      <c r="AJ357" s="1" t="e">
        <f t="shared" si="249"/>
        <v>#DIV/0!</v>
      </c>
      <c r="AK357" s="12"/>
    </row>
    <row r="358" spans="1:37" x14ac:dyDescent="0.25">
      <c r="A358" s="4">
        <v>13</v>
      </c>
      <c r="B358" s="5" t="s">
        <v>16</v>
      </c>
      <c r="C358" s="66"/>
      <c r="D358" s="70"/>
      <c r="E358" s="70"/>
      <c r="F358" s="70"/>
      <c r="G358" s="70"/>
      <c r="H358" s="67"/>
      <c r="I358" s="67"/>
      <c r="J358" s="67"/>
      <c r="K358" s="67"/>
      <c r="L358" s="67"/>
      <c r="M358" s="67"/>
      <c r="N358" s="67"/>
      <c r="O358" s="128"/>
      <c r="P358" s="128"/>
      <c r="Q358" s="51"/>
      <c r="R358" s="84"/>
      <c r="S358" s="88"/>
      <c r="T358" s="88"/>
      <c r="U358" s="88"/>
      <c r="V358" s="88"/>
      <c r="W358" s="62"/>
      <c r="X358" s="62"/>
      <c r="Y358" s="62"/>
      <c r="Z358" s="62"/>
      <c r="AA358" s="62"/>
      <c r="AB358" s="62"/>
      <c r="AC358" s="62"/>
      <c r="AD358" s="145"/>
      <c r="AE358" s="145"/>
      <c r="AF358" s="17"/>
      <c r="AG358" s="9" t="e">
        <f t="shared" si="264"/>
        <v>#DIV/0!</v>
      </c>
      <c r="AH358" s="52" t="e">
        <f t="shared" si="265"/>
        <v>#DIV/0!</v>
      </c>
      <c r="AI358" s="53" t="e">
        <f t="shared" si="232"/>
        <v>#DIV/0!</v>
      </c>
      <c r="AJ358" s="1" t="e">
        <f t="shared" si="249"/>
        <v>#DIV/0!</v>
      </c>
      <c r="AK358" s="12"/>
    </row>
    <row r="359" spans="1:37" x14ac:dyDescent="0.25">
      <c r="A359" s="4">
        <v>14</v>
      </c>
      <c r="B359" s="5" t="s">
        <v>17</v>
      </c>
      <c r="C359" s="66"/>
      <c r="D359" s="70"/>
      <c r="E359" s="70"/>
      <c r="F359" s="70"/>
      <c r="G359" s="70"/>
      <c r="H359" s="67"/>
      <c r="I359" s="67"/>
      <c r="J359" s="67"/>
      <c r="K359" s="67"/>
      <c r="L359" s="67"/>
      <c r="M359" s="67"/>
      <c r="N359" s="67"/>
      <c r="O359" s="128"/>
      <c r="P359" s="128"/>
      <c r="Q359" s="51"/>
      <c r="R359" s="84"/>
      <c r="S359" s="88"/>
      <c r="T359" s="88"/>
      <c r="U359" s="88"/>
      <c r="V359" s="88"/>
      <c r="W359" s="62"/>
      <c r="X359" s="62"/>
      <c r="Y359" s="62"/>
      <c r="Z359" s="62"/>
      <c r="AA359" s="62"/>
      <c r="AB359" s="62"/>
      <c r="AC359" s="62"/>
      <c r="AD359" s="88"/>
      <c r="AE359" s="88"/>
      <c r="AF359" s="14"/>
      <c r="AG359" s="9" t="e">
        <f t="shared" si="264"/>
        <v>#DIV/0!</v>
      </c>
      <c r="AH359" s="52" t="e">
        <f t="shared" si="265"/>
        <v>#DIV/0!</v>
      </c>
      <c r="AI359" s="53" t="e">
        <f t="shared" si="232"/>
        <v>#DIV/0!</v>
      </c>
      <c r="AJ359" s="1" t="e">
        <f t="shared" si="249"/>
        <v>#DIV/0!</v>
      </c>
      <c r="AK359" s="12"/>
    </row>
    <row r="360" spans="1:37" x14ac:dyDescent="0.25">
      <c r="A360" s="4">
        <v>15</v>
      </c>
      <c r="B360" s="13" t="s">
        <v>18</v>
      </c>
      <c r="C360" s="66"/>
      <c r="D360" s="70"/>
      <c r="E360" s="70"/>
      <c r="F360" s="70"/>
      <c r="G360" s="70"/>
      <c r="H360" s="67"/>
      <c r="I360" s="67"/>
      <c r="J360" s="67"/>
      <c r="K360" s="67"/>
      <c r="L360" s="67"/>
      <c r="M360" s="67"/>
      <c r="N360" s="67"/>
      <c r="O360" s="128"/>
      <c r="P360" s="128"/>
      <c r="Q360" s="51"/>
      <c r="R360" s="84"/>
      <c r="S360" s="88"/>
      <c r="T360" s="88"/>
      <c r="U360" s="88"/>
      <c r="V360" s="88"/>
      <c r="W360" s="62"/>
      <c r="X360" s="62"/>
      <c r="Y360" s="62"/>
      <c r="Z360" s="62"/>
      <c r="AA360" s="62"/>
      <c r="AB360" s="62"/>
      <c r="AC360" s="62"/>
      <c r="AD360" s="88"/>
      <c r="AE360" s="88"/>
      <c r="AF360" s="14"/>
      <c r="AG360" s="9" t="e">
        <f t="shared" si="264"/>
        <v>#DIV/0!</v>
      </c>
      <c r="AH360" s="52" t="e">
        <f t="shared" si="265"/>
        <v>#DIV/0!</v>
      </c>
      <c r="AI360" s="53" t="e">
        <f t="shared" si="232"/>
        <v>#DIV/0!</v>
      </c>
      <c r="AJ360" s="1" t="e">
        <f t="shared" si="249"/>
        <v>#DIV/0!</v>
      </c>
      <c r="AK360" s="12"/>
    </row>
    <row r="361" spans="1:37" x14ac:dyDescent="0.25">
      <c r="A361" s="4">
        <v>16</v>
      </c>
      <c r="B361" s="5" t="s">
        <v>19</v>
      </c>
      <c r="C361" s="66"/>
      <c r="D361" s="70"/>
      <c r="E361" s="70"/>
      <c r="F361" s="70"/>
      <c r="G361" s="70"/>
      <c r="H361" s="67"/>
      <c r="I361" s="67"/>
      <c r="J361" s="67"/>
      <c r="K361" s="67"/>
      <c r="L361" s="67"/>
      <c r="M361" s="67"/>
      <c r="N361" s="67"/>
      <c r="O361" s="128"/>
      <c r="P361" s="128"/>
      <c r="Q361" s="51"/>
      <c r="R361" s="84"/>
      <c r="S361" s="88"/>
      <c r="T361" s="88"/>
      <c r="U361" s="88"/>
      <c r="V361" s="88"/>
      <c r="W361" s="62"/>
      <c r="X361" s="88"/>
      <c r="Y361" s="88"/>
      <c r="Z361" s="88"/>
      <c r="AA361" s="88"/>
      <c r="AB361" s="88"/>
      <c r="AC361" s="88"/>
      <c r="AD361" s="96"/>
      <c r="AE361" s="96"/>
      <c r="AF361" s="17"/>
      <c r="AG361" s="9" t="e">
        <f t="shared" si="264"/>
        <v>#DIV/0!</v>
      </c>
      <c r="AH361" s="52" t="e">
        <f t="shared" si="265"/>
        <v>#DIV/0!</v>
      </c>
      <c r="AI361" s="53" t="e">
        <f t="shared" si="232"/>
        <v>#DIV/0!</v>
      </c>
      <c r="AJ361" s="1" t="e">
        <f t="shared" si="249"/>
        <v>#DIV/0!</v>
      </c>
      <c r="AK361" s="12"/>
    </row>
    <row r="362" spans="1:37" x14ac:dyDescent="0.25">
      <c r="A362" s="4">
        <v>17</v>
      </c>
      <c r="B362" s="5" t="s">
        <v>20</v>
      </c>
      <c r="C362" s="66"/>
      <c r="D362" s="70"/>
      <c r="E362" s="70"/>
      <c r="F362" s="70"/>
      <c r="G362" s="70"/>
      <c r="H362" s="67"/>
      <c r="I362" s="67"/>
      <c r="J362" s="67"/>
      <c r="K362" s="67"/>
      <c r="L362" s="67"/>
      <c r="M362" s="67"/>
      <c r="N362" s="67"/>
      <c r="O362" s="128"/>
      <c r="P362" s="128"/>
      <c r="Q362" s="51"/>
      <c r="R362" s="84"/>
      <c r="S362" s="88"/>
      <c r="T362" s="88"/>
      <c r="U362" s="88"/>
      <c r="V362" s="88"/>
      <c r="W362" s="62"/>
      <c r="X362" s="62"/>
      <c r="Y362" s="62"/>
      <c r="Z362" s="62"/>
      <c r="AA362" s="62"/>
      <c r="AB362" s="62"/>
      <c r="AC362" s="62"/>
      <c r="AD362" s="145"/>
      <c r="AE362" s="145"/>
      <c r="AF362" s="17"/>
      <c r="AG362" s="9" t="e">
        <f t="shared" si="264"/>
        <v>#DIV/0!</v>
      </c>
      <c r="AH362" s="52" t="e">
        <f t="shared" si="265"/>
        <v>#DIV/0!</v>
      </c>
      <c r="AI362" s="53" t="e">
        <f t="shared" si="232"/>
        <v>#DIV/0!</v>
      </c>
      <c r="AJ362" s="1" t="e">
        <f t="shared" si="249"/>
        <v>#DIV/0!</v>
      </c>
      <c r="AK362" s="12"/>
    </row>
    <row r="363" spans="1:37" x14ac:dyDescent="0.25">
      <c r="A363" s="4">
        <v>18</v>
      </c>
      <c r="B363" s="5" t="s">
        <v>21</v>
      </c>
      <c r="C363" s="66"/>
      <c r="D363" s="70"/>
      <c r="E363" s="70"/>
      <c r="F363" s="70"/>
      <c r="G363" s="70"/>
      <c r="H363" s="67"/>
      <c r="I363" s="67"/>
      <c r="J363" s="67"/>
      <c r="K363" s="67"/>
      <c r="L363" s="67"/>
      <c r="M363" s="67"/>
      <c r="N363" s="67"/>
      <c r="O363" s="128"/>
      <c r="P363" s="128"/>
      <c r="Q363" s="51"/>
      <c r="R363" s="84"/>
      <c r="S363" s="88"/>
      <c r="T363" s="88"/>
      <c r="U363" s="88"/>
      <c r="V363" s="88"/>
      <c r="W363" s="62"/>
      <c r="X363" s="62"/>
      <c r="Y363" s="62"/>
      <c r="Z363" s="62"/>
      <c r="AA363" s="62"/>
      <c r="AB363" s="62"/>
      <c r="AC363" s="62"/>
      <c r="AD363" s="145"/>
      <c r="AE363" s="145"/>
      <c r="AF363" s="17"/>
      <c r="AG363" s="9" t="e">
        <f t="shared" si="264"/>
        <v>#DIV/0!</v>
      </c>
      <c r="AH363" s="52" t="e">
        <f t="shared" si="265"/>
        <v>#DIV/0!</v>
      </c>
      <c r="AI363" s="53" t="e">
        <f t="shared" si="232"/>
        <v>#DIV/0!</v>
      </c>
      <c r="AJ363" s="1" t="e">
        <f t="shared" si="249"/>
        <v>#DIV/0!</v>
      </c>
      <c r="AK363" s="12"/>
    </row>
    <row r="364" spans="1:37" x14ac:dyDescent="0.25">
      <c r="A364" s="4">
        <v>19</v>
      </c>
      <c r="B364" s="5" t="s">
        <v>22</v>
      </c>
      <c r="C364" s="66"/>
      <c r="D364" s="70"/>
      <c r="E364" s="70"/>
      <c r="F364" s="70"/>
      <c r="G364" s="70"/>
      <c r="H364" s="67"/>
      <c r="I364" s="67"/>
      <c r="J364" s="67"/>
      <c r="K364" s="67"/>
      <c r="L364" s="67"/>
      <c r="M364" s="67"/>
      <c r="N364" s="67"/>
      <c r="O364" s="128"/>
      <c r="P364" s="128"/>
      <c r="Q364" s="51"/>
      <c r="R364" s="84"/>
      <c r="S364" s="88"/>
      <c r="T364" s="88"/>
      <c r="U364" s="88"/>
      <c r="V364" s="88"/>
      <c r="W364" s="62"/>
      <c r="X364" s="62"/>
      <c r="Y364" s="62"/>
      <c r="Z364" s="62"/>
      <c r="AA364" s="62"/>
      <c r="AB364" s="62"/>
      <c r="AC364" s="62"/>
      <c r="AD364" s="145"/>
      <c r="AE364" s="145"/>
      <c r="AF364" s="17"/>
      <c r="AG364" s="9" t="e">
        <f t="shared" si="264"/>
        <v>#DIV/0!</v>
      </c>
      <c r="AH364" s="52" t="e">
        <f t="shared" si="265"/>
        <v>#DIV/0!</v>
      </c>
      <c r="AI364" s="53" t="e">
        <f t="shared" ref="AI364:AI409" si="266">AH364/AG364*100</f>
        <v>#DIV/0!</v>
      </c>
      <c r="AJ364" s="1" t="e">
        <f t="shared" si="249"/>
        <v>#DIV/0!</v>
      </c>
      <c r="AK364" s="12"/>
    </row>
    <row r="365" spans="1:37" x14ac:dyDescent="0.25">
      <c r="A365" s="4">
        <v>20</v>
      </c>
      <c r="B365" s="5" t="s">
        <v>23</v>
      </c>
      <c r="C365" s="66"/>
      <c r="D365" s="70"/>
      <c r="E365" s="70"/>
      <c r="F365" s="70"/>
      <c r="G365" s="70"/>
      <c r="H365" s="67"/>
      <c r="I365" s="67"/>
      <c r="J365" s="67"/>
      <c r="K365" s="67"/>
      <c r="L365" s="67"/>
      <c r="M365" s="67"/>
      <c r="N365" s="67"/>
      <c r="O365" s="128"/>
      <c r="P365" s="128"/>
      <c r="Q365" s="51"/>
      <c r="R365" s="84"/>
      <c r="S365" s="88"/>
      <c r="T365" s="88"/>
      <c r="U365" s="88"/>
      <c r="V365" s="88"/>
      <c r="W365" s="62"/>
      <c r="X365" s="62"/>
      <c r="Y365" s="62"/>
      <c r="Z365" s="62"/>
      <c r="AA365" s="62"/>
      <c r="AB365" s="62"/>
      <c r="AC365" s="62"/>
      <c r="AD365" s="145"/>
      <c r="AE365" s="145"/>
      <c r="AF365" s="17"/>
      <c r="AG365" s="9" t="e">
        <f t="shared" si="264"/>
        <v>#DIV/0!</v>
      </c>
      <c r="AH365" s="52" t="e">
        <f t="shared" si="265"/>
        <v>#DIV/0!</v>
      </c>
      <c r="AI365" s="53" t="e">
        <f t="shared" si="266"/>
        <v>#DIV/0!</v>
      </c>
      <c r="AJ365" s="1" t="e">
        <f t="shared" si="249"/>
        <v>#DIV/0!</v>
      </c>
      <c r="AK365" s="12"/>
    </row>
    <row r="366" spans="1:37" x14ac:dyDescent="0.25">
      <c r="A366" s="4">
        <v>21</v>
      </c>
      <c r="B366" s="5" t="s">
        <v>24</v>
      </c>
      <c r="C366" s="66"/>
      <c r="D366" s="70"/>
      <c r="E366" s="70"/>
      <c r="F366" s="70"/>
      <c r="G366" s="70"/>
      <c r="H366" s="67"/>
      <c r="I366" s="67"/>
      <c r="J366" s="67"/>
      <c r="K366" s="67"/>
      <c r="L366" s="67"/>
      <c r="M366" s="67"/>
      <c r="N366" s="67"/>
      <c r="O366" s="128"/>
      <c r="P366" s="128"/>
      <c r="Q366" s="51"/>
      <c r="R366" s="84"/>
      <c r="S366" s="88"/>
      <c r="T366" s="88"/>
      <c r="U366" s="88"/>
      <c r="V366" s="88"/>
      <c r="W366" s="62"/>
      <c r="X366" s="62"/>
      <c r="Y366" s="62"/>
      <c r="Z366" s="62"/>
      <c r="AA366" s="62"/>
      <c r="AB366" s="62"/>
      <c r="AC366" s="62"/>
      <c r="AD366" s="145"/>
      <c r="AE366" s="145"/>
      <c r="AF366" s="17"/>
      <c r="AG366" s="9" t="e">
        <f t="shared" si="264"/>
        <v>#DIV/0!</v>
      </c>
      <c r="AH366" s="52" t="e">
        <f t="shared" si="265"/>
        <v>#DIV/0!</v>
      </c>
      <c r="AI366" s="53" t="e">
        <f t="shared" si="266"/>
        <v>#DIV/0!</v>
      </c>
      <c r="AJ366" s="1" t="e">
        <f t="shared" si="249"/>
        <v>#DIV/0!</v>
      </c>
      <c r="AK366" s="12"/>
    </row>
    <row r="367" spans="1:37" x14ac:dyDescent="0.25">
      <c r="A367" s="4">
        <v>22</v>
      </c>
      <c r="B367" s="5" t="s">
        <v>25</v>
      </c>
      <c r="C367" s="66"/>
      <c r="D367" s="70"/>
      <c r="E367" s="70"/>
      <c r="F367" s="70"/>
      <c r="G367" s="70"/>
      <c r="H367" s="67"/>
      <c r="I367" s="67"/>
      <c r="J367" s="67"/>
      <c r="K367" s="67"/>
      <c r="L367" s="67"/>
      <c r="M367" s="67"/>
      <c r="N367" s="67"/>
      <c r="O367" s="128"/>
      <c r="P367" s="128"/>
      <c r="Q367" s="51"/>
      <c r="R367" s="84"/>
      <c r="S367" s="88"/>
      <c r="T367" s="88"/>
      <c r="U367" s="88"/>
      <c r="V367" s="88"/>
      <c r="W367" s="62"/>
      <c r="X367" s="62"/>
      <c r="Y367" s="62"/>
      <c r="Z367" s="62"/>
      <c r="AA367" s="62"/>
      <c r="AB367" s="62"/>
      <c r="AC367" s="62"/>
      <c r="AD367" s="145"/>
      <c r="AE367" s="145"/>
      <c r="AF367" s="17"/>
      <c r="AG367" s="9" t="e">
        <f t="shared" si="264"/>
        <v>#DIV/0!</v>
      </c>
      <c r="AH367" s="52" t="e">
        <f t="shared" si="265"/>
        <v>#DIV/0!</v>
      </c>
      <c r="AI367" s="53" t="e">
        <f t="shared" si="266"/>
        <v>#DIV/0!</v>
      </c>
      <c r="AJ367" s="1" t="e">
        <f t="shared" si="249"/>
        <v>#DIV/0!</v>
      </c>
      <c r="AK367" s="12"/>
    </row>
    <row r="368" spans="1:37" x14ac:dyDescent="0.25">
      <c r="A368" s="4">
        <v>23</v>
      </c>
      <c r="B368" s="5" t="s">
        <v>26</v>
      </c>
      <c r="C368" s="66"/>
      <c r="D368" s="70"/>
      <c r="E368" s="70"/>
      <c r="F368" s="70"/>
      <c r="G368" s="70"/>
      <c r="H368" s="67"/>
      <c r="I368" s="67"/>
      <c r="J368" s="67"/>
      <c r="K368" s="67"/>
      <c r="L368" s="67"/>
      <c r="M368" s="67"/>
      <c r="N368" s="67"/>
      <c r="O368" s="128"/>
      <c r="P368" s="128"/>
      <c r="Q368" s="30"/>
      <c r="R368" s="88"/>
      <c r="S368" s="88"/>
      <c r="T368" s="88"/>
      <c r="U368" s="88"/>
      <c r="V368" s="88"/>
      <c r="W368" s="62"/>
      <c r="X368" s="62"/>
      <c r="Y368" s="62"/>
      <c r="Z368" s="62"/>
      <c r="AA368" s="62"/>
      <c r="AB368" s="62"/>
      <c r="AC368" s="62"/>
      <c r="AD368" s="145"/>
      <c r="AE368" s="145"/>
      <c r="AF368" s="17"/>
      <c r="AG368" s="46" t="e">
        <f t="shared" si="264"/>
        <v>#DIV/0!</v>
      </c>
      <c r="AH368" s="52" t="e">
        <f t="shared" si="265"/>
        <v>#DIV/0!</v>
      </c>
      <c r="AI368" s="53" t="e">
        <f t="shared" si="266"/>
        <v>#DIV/0!</v>
      </c>
      <c r="AJ368" s="1" t="e">
        <f t="shared" si="249"/>
        <v>#DIV/0!</v>
      </c>
      <c r="AK368" s="12"/>
    </row>
    <row r="369" spans="1:37" ht="15.75" thickBot="1" x14ac:dyDescent="0.3">
      <c r="A369" s="31">
        <v>24</v>
      </c>
      <c r="B369" s="32" t="s">
        <v>27</v>
      </c>
      <c r="C369" s="68"/>
      <c r="D369" s="68"/>
      <c r="E369" s="68"/>
      <c r="F369" s="68"/>
      <c r="G369" s="68"/>
      <c r="H369" s="69"/>
      <c r="I369" s="69"/>
      <c r="J369" s="69"/>
      <c r="K369" s="69"/>
      <c r="L369" s="69"/>
      <c r="M369" s="69"/>
      <c r="N369" s="69"/>
      <c r="O369" s="129"/>
      <c r="P369" s="129"/>
      <c r="Q369" s="33"/>
      <c r="R369" s="89"/>
      <c r="S369" s="89"/>
      <c r="T369" s="89"/>
      <c r="U369" s="89"/>
      <c r="V369" s="89"/>
      <c r="W369" s="87"/>
      <c r="X369" s="87"/>
      <c r="Y369" s="87"/>
      <c r="Z369" s="87"/>
      <c r="AA369" s="87"/>
      <c r="AB369" s="87"/>
      <c r="AC369" s="87"/>
      <c r="AD369" s="148"/>
      <c r="AE369" s="148"/>
      <c r="AF369" s="34"/>
      <c r="AG369" s="37" t="e">
        <f t="shared" si="264"/>
        <v>#DIV/0!</v>
      </c>
      <c r="AH369" s="55" t="e">
        <f t="shared" si="265"/>
        <v>#DIV/0!</v>
      </c>
      <c r="AI369" s="56" t="e">
        <f t="shared" si="266"/>
        <v>#DIV/0!</v>
      </c>
      <c r="AJ369" s="1" t="e">
        <f t="shared" si="249"/>
        <v>#DIV/0!</v>
      </c>
      <c r="AK369" s="12"/>
    </row>
    <row r="370" spans="1:37" ht="15.75" thickBot="1" x14ac:dyDescent="0.3">
      <c r="A370" s="57">
        <v>25</v>
      </c>
      <c r="B370" s="97" t="s">
        <v>42</v>
      </c>
      <c r="C370" s="70"/>
      <c r="D370" s="70"/>
      <c r="E370" s="70"/>
      <c r="F370" s="70"/>
      <c r="G370" s="70"/>
      <c r="H370" s="67"/>
      <c r="I370" s="67"/>
      <c r="J370" s="67"/>
      <c r="K370" s="67"/>
      <c r="L370" s="67"/>
      <c r="M370" s="67"/>
      <c r="N370" s="67"/>
      <c r="O370" s="128"/>
      <c r="P370" s="128"/>
      <c r="Q370" s="30"/>
      <c r="R370" s="88"/>
      <c r="S370" s="88"/>
      <c r="T370" s="88"/>
      <c r="U370" s="88"/>
      <c r="V370" s="88"/>
      <c r="W370" s="62"/>
      <c r="X370" s="62"/>
      <c r="Y370" s="62"/>
      <c r="Z370" s="62"/>
      <c r="AA370" s="62"/>
      <c r="AB370" s="62"/>
      <c r="AC370" s="62"/>
      <c r="AD370" s="145"/>
      <c r="AE370" s="145"/>
      <c r="AF370" s="17"/>
      <c r="AG370" s="37" t="e">
        <f t="shared" si="264"/>
        <v>#DIV/0!</v>
      </c>
      <c r="AH370" s="55" t="e">
        <f t="shared" si="265"/>
        <v>#DIV/0!</v>
      </c>
      <c r="AI370" s="56" t="e">
        <f t="shared" si="266"/>
        <v>#DIV/0!</v>
      </c>
      <c r="AJ370" s="1" t="e">
        <f t="shared" si="249"/>
        <v>#DIV/0!</v>
      </c>
      <c r="AK370" s="12"/>
    </row>
    <row r="371" spans="1:37" ht="15.75" thickBot="1" x14ac:dyDescent="0.3">
      <c r="A371" s="57">
        <v>26</v>
      </c>
      <c r="B371" s="97" t="s">
        <v>43</v>
      </c>
      <c r="C371" s="70"/>
      <c r="D371" s="70"/>
      <c r="E371" s="70"/>
      <c r="F371" s="70"/>
      <c r="G371" s="70"/>
      <c r="H371" s="67"/>
      <c r="I371" s="67"/>
      <c r="J371" s="67"/>
      <c r="K371" s="67"/>
      <c r="L371" s="67"/>
      <c r="M371" s="67"/>
      <c r="N371" s="67"/>
      <c r="O371" s="128"/>
      <c r="P371" s="128"/>
      <c r="Q371" s="30"/>
      <c r="R371" s="88"/>
      <c r="S371" s="88"/>
      <c r="T371" s="88"/>
      <c r="U371" s="88"/>
      <c r="V371" s="88"/>
      <c r="W371" s="62"/>
      <c r="X371" s="62"/>
      <c r="Y371" s="62"/>
      <c r="Z371" s="62"/>
      <c r="AA371" s="62"/>
      <c r="AB371" s="62"/>
      <c r="AC371" s="62"/>
      <c r="AD371" s="145"/>
      <c r="AE371" s="145"/>
      <c r="AF371" s="17"/>
      <c r="AG371" s="37" t="e">
        <f t="shared" si="264"/>
        <v>#DIV/0!</v>
      </c>
      <c r="AH371" s="55" t="e">
        <f t="shared" si="265"/>
        <v>#DIV/0!</v>
      </c>
      <c r="AI371" s="56" t="e">
        <f t="shared" si="266"/>
        <v>#DIV/0!</v>
      </c>
      <c r="AJ371" s="1" t="e">
        <f t="shared" si="249"/>
        <v>#DIV/0!</v>
      </c>
      <c r="AK371" s="12"/>
    </row>
    <row r="372" spans="1:37" ht="15.75" thickBot="1" x14ac:dyDescent="0.3">
      <c r="A372" s="57">
        <v>27</v>
      </c>
      <c r="B372" s="36" t="s">
        <v>28</v>
      </c>
      <c r="C372" s="70"/>
      <c r="D372" s="70"/>
      <c r="E372" s="70"/>
      <c r="F372" s="70"/>
      <c r="G372" s="70"/>
      <c r="H372" s="67"/>
      <c r="I372" s="67"/>
      <c r="J372" s="67"/>
      <c r="K372" s="67"/>
      <c r="L372" s="67"/>
      <c r="M372" s="67"/>
      <c r="N372" s="67"/>
      <c r="O372" s="128"/>
      <c r="P372" s="128"/>
      <c r="Q372" s="30"/>
      <c r="R372" s="88"/>
      <c r="S372" s="88"/>
      <c r="T372" s="88"/>
      <c r="U372" s="88"/>
      <c r="V372" s="88"/>
      <c r="W372" s="62"/>
      <c r="X372" s="62"/>
      <c r="Y372" s="62"/>
      <c r="Z372" s="62"/>
      <c r="AA372" s="62"/>
      <c r="AB372" s="62"/>
      <c r="AC372" s="62"/>
      <c r="AD372" s="145"/>
      <c r="AE372" s="145"/>
      <c r="AF372" s="17"/>
      <c r="AG372" s="37" t="e">
        <f t="shared" si="264"/>
        <v>#DIV/0!</v>
      </c>
      <c r="AH372" s="55" t="e">
        <f t="shared" si="265"/>
        <v>#DIV/0!</v>
      </c>
      <c r="AI372" s="56" t="e">
        <f t="shared" si="266"/>
        <v>#DIV/0!</v>
      </c>
      <c r="AJ372" s="1" t="e">
        <f t="shared" si="249"/>
        <v>#DIV/0!</v>
      </c>
      <c r="AK372" s="12"/>
    </row>
    <row r="373" spans="1:37" ht="15.75" thickBot="1" x14ac:dyDescent="0.3">
      <c r="A373" s="57">
        <v>28</v>
      </c>
      <c r="B373" s="36" t="s">
        <v>29</v>
      </c>
      <c r="C373" s="70"/>
      <c r="D373" s="70"/>
      <c r="E373" s="70"/>
      <c r="F373" s="70"/>
      <c r="G373" s="70"/>
      <c r="H373" s="67"/>
      <c r="I373" s="67"/>
      <c r="J373" s="67"/>
      <c r="K373" s="67"/>
      <c r="L373" s="67"/>
      <c r="M373" s="67"/>
      <c r="N373" s="67"/>
      <c r="O373" s="128"/>
      <c r="P373" s="128"/>
      <c r="Q373" s="30"/>
      <c r="R373" s="88"/>
      <c r="S373" s="88"/>
      <c r="T373" s="88"/>
      <c r="U373" s="88"/>
      <c r="V373" s="88"/>
      <c r="W373" s="62"/>
      <c r="X373" s="62"/>
      <c r="Y373" s="62"/>
      <c r="Z373" s="62"/>
      <c r="AA373" s="62"/>
      <c r="AB373" s="62"/>
      <c r="AC373" s="62"/>
      <c r="AD373" s="145"/>
      <c r="AE373" s="145"/>
      <c r="AF373" s="17"/>
      <c r="AG373" s="37" t="e">
        <f t="shared" si="264"/>
        <v>#DIV/0!</v>
      </c>
      <c r="AH373" s="55" t="e">
        <f t="shared" si="265"/>
        <v>#DIV/0!</v>
      </c>
      <c r="AI373" s="56" t="e">
        <f t="shared" si="266"/>
        <v>#DIV/0!</v>
      </c>
      <c r="AJ373" s="1" t="e">
        <f t="shared" si="249"/>
        <v>#DIV/0!</v>
      </c>
      <c r="AK373" s="12"/>
    </row>
    <row r="374" spans="1:37" ht="15.75" thickBot="1" x14ac:dyDescent="0.3">
      <c r="A374" s="57">
        <v>29</v>
      </c>
      <c r="B374" s="36" t="s">
        <v>30</v>
      </c>
      <c r="C374" s="70"/>
      <c r="D374" s="70"/>
      <c r="E374" s="70"/>
      <c r="F374" s="70"/>
      <c r="G374" s="70"/>
      <c r="H374" s="67"/>
      <c r="I374" s="67"/>
      <c r="J374" s="67"/>
      <c r="K374" s="67"/>
      <c r="L374" s="67"/>
      <c r="M374" s="67"/>
      <c r="N374" s="67"/>
      <c r="O374" s="128"/>
      <c r="P374" s="128"/>
      <c r="Q374" s="30"/>
      <c r="R374" s="88"/>
      <c r="S374" s="88"/>
      <c r="T374" s="88"/>
      <c r="U374" s="88"/>
      <c r="V374" s="88"/>
      <c r="W374" s="62"/>
      <c r="X374" s="62"/>
      <c r="Y374" s="62"/>
      <c r="Z374" s="62"/>
      <c r="AA374" s="62"/>
      <c r="AB374" s="62"/>
      <c r="AC374" s="62"/>
      <c r="AD374" s="145"/>
      <c r="AE374" s="145"/>
      <c r="AF374" s="17"/>
      <c r="AG374" s="37" t="e">
        <f t="shared" si="264"/>
        <v>#DIV/0!</v>
      </c>
      <c r="AH374" s="55" t="e">
        <f t="shared" si="265"/>
        <v>#DIV/0!</v>
      </c>
      <c r="AI374" s="56" t="e">
        <f t="shared" si="266"/>
        <v>#DIV/0!</v>
      </c>
      <c r="AJ374" s="1" t="e">
        <f t="shared" si="249"/>
        <v>#DIV/0!</v>
      </c>
      <c r="AK374" s="12"/>
    </row>
    <row r="375" spans="1:37" ht="15.75" thickBot="1" x14ac:dyDescent="0.3">
      <c r="A375" s="58">
        <v>30</v>
      </c>
      <c r="B375" s="38" t="s">
        <v>31</v>
      </c>
      <c r="C375" s="71"/>
      <c r="D375" s="71"/>
      <c r="E375" s="71"/>
      <c r="F375" s="71"/>
      <c r="G375" s="71"/>
      <c r="H375" s="72"/>
      <c r="I375" s="72"/>
      <c r="J375" s="72"/>
      <c r="K375" s="72"/>
      <c r="L375" s="72"/>
      <c r="M375" s="72"/>
      <c r="N375" s="72"/>
      <c r="O375" s="130"/>
      <c r="P375" s="130"/>
      <c r="Q375" s="39"/>
      <c r="R375" s="64"/>
      <c r="S375" s="64"/>
      <c r="T375" s="64"/>
      <c r="U375" s="64"/>
      <c r="V375" s="64"/>
      <c r="W375" s="63"/>
      <c r="X375" s="63"/>
      <c r="Y375" s="63"/>
      <c r="Z375" s="63"/>
      <c r="AA375" s="63"/>
      <c r="AB375" s="63"/>
      <c r="AC375" s="63"/>
      <c r="AD375" s="147"/>
      <c r="AE375" s="147"/>
      <c r="AF375" s="26"/>
      <c r="AG375" s="37" t="e">
        <f t="shared" si="264"/>
        <v>#DIV/0!</v>
      </c>
      <c r="AH375" s="55" t="e">
        <f t="shared" si="265"/>
        <v>#DIV/0!</v>
      </c>
      <c r="AI375" s="56" t="e">
        <f t="shared" si="266"/>
        <v>#DIV/0!</v>
      </c>
      <c r="AJ375" s="1" t="e">
        <f t="shared" si="249"/>
        <v>#DIV/0!</v>
      </c>
      <c r="AK375" s="12"/>
    </row>
    <row r="376" spans="1:37" ht="15.75" thickBot="1" x14ac:dyDescent="0.3">
      <c r="AK376" s="12"/>
    </row>
    <row r="377" spans="1:37" x14ac:dyDescent="0.25">
      <c r="A377" s="222" t="s">
        <v>0</v>
      </c>
      <c r="B377" s="225" t="s">
        <v>1</v>
      </c>
      <c r="C377" s="228">
        <f>AH344</f>
        <v>46356</v>
      </c>
      <c r="D377" s="229"/>
      <c r="E377" s="229"/>
      <c r="F377" s="229"/>
      <c r="G377" s="229"/>
      <c r="H377" s="229"/>
      <c r="I377" s="229"/>
      <c r="J377" s="229"/>
      <c r="K377" s="229"/>
      <c r="L377" s="229"/>
      <c r="M377" s="229"/>
      <c r="N377" s="229"/>
      <c r="O377" s="229"/>
      <c r="P377" s="229"/>
      <c r="Q377" s="230"/>
      <c r="R377" s="231">
        <v>46387</v>
      </c>
      <c r="S377" s="232"/>
      <c r="T377" s="232"/>
      <c r="U377" s="232"/>
      <c r="V377" s="232"/>
      <c r="W377" s="232"/>
      <c r="X377" s="232"/>
      <c r="Y377" s="232"/>
      <c r="Z377" s="232"/>
      <c r="AA377" s="232"/>
      <c r="AB377" s="232"/>
      <c r="AC377" s="232"/>
      <c r="AD377" s="232"/>
      <c r="AE377" s="232"/>
      <c r="AF377" s="233"/>
      <c r="AG377" s="234" t="s">
        <v>2</v>
      </c>
      <c r="AH377" s="239"/>
      <c r="AI377" s="219" t="s">
        <v>3</v>
      </c>
      <c r="AK377" s="12"/>
    </row>
    <row r="378" spans="1:37" ht="29.25" customHeight="1" x14ac:dyDescent="0.25">
      <c r="A378" s="223"/>
      <c r="B378" s="226"/>
      <c r="C378" s="213" t="s">
        <v>53</v>
      </c>
      <c r="D378" s="214"/>
      <c r="E378" s="214"/>
      <c r="F378" s="214"/>
      <c r="G378" s="214"/>
      <c r="H378" s="215"/>
      <c r="I378" s="213" t="s">
        <v>54</v>
      </c>
      <c r="J378" s="214"/>
      <c r="K378" s="214"/>
      <c r="L378" s="214"/>
      <c r="M378" s="214"/>
      <c r="N378" s="215"/>
      <c r="O378" s="213" t="s">
        <v>55</v>
      </c>
      <c r="P378" s="240"/>
      <c r="Q378" s="241"/>
      <c r="R378" s="216" t="s">
        <v>53</v>
      </c>
      <c r="S378" s="217"/>
      <c r="T378" s="217"/>
      <c r="U378" s="217"/>
      <c r="V378" s="217"/>
      <c r="W378" s="218"/>
      <c r="X378" s="243" t="s">
        <v>54</v>
      </c>
      <c r="Y378" s="244"/>
      <c r="Z378" s="244"/>
      <c r="AA378" s="244"/>
      <c r="AB378" s="244"/>
      <c r="AC378" s="245"/>
      <c r="AD378" s="246" t="s">
        <v>55</v>
      </c>
      <c r="AE378" s="247"/>
      <c r="AF378" s="248"/>
      <c r="AG378" s="207">
        <f>C377</f>
        <v>46356</v>
      </c>
      <c r="AH378" s="211">
        <f>R377</f>
        <v>46387</v>
      </c>
      <c r="AI378" s="220"/>
      <c r="AK378" s="12"/>
    </row>
    <row r="379" spans="1:37" ht="30.2" customHeight="1" x14ac:dyDescent="0.25">
      <c r="A379" s="224"/>
      <c r="B379" s="227"/>
      <c r="C379" s="123" t="s">
        <v>56</v>
      </c>
      <c r="D379" s="119" t="s">
        <v>57</v>
      </c>
      <c r="E379" s="119" t="s">
        <v>58</v>
      </c>
      <c r="F379" s="119" t="s">
        <v>59</v>
      </c>
      <c r="G379" s="119" t="s">
        <v>60</v>
      </c>
      <c r="H379" s="120" t="s">
        <v>61</v>
      </c>
      <c r="I379" s="122" t="s">
        <v>62</v>
      </c>
      <c r="J379" s="117" t="s">
        <v>63</v>
      </c>
      <c r="K379" s="117" t="s">
        <v>64</v>
      </c>
      <c r="L379" s="117" t="s">
        <v>65</v>
      </c>
      <c r="M379" s="117" t="s">
        <v>66</v>
      </c>
      <c r="N379" s="118" t="s">
        <v>67</v>
      </c>
      <c r="O379" s="127" t="s">
        <v>68</v>
      </c>
      <c r="P379" s="127" t="s">
        <v>69</v>
      </c>
      <c r="Q379" s="137" t="s">
        <v>70</v>
      </c>
      <c r="R379" s="48" t="str">
        <f>C379</f>
        <v>Белочка</v>
      </c>
      <c r="S379" s="48" t="str">
        <f t="shared" ref="S379" si="267">D379</f>
        <v>Холкам</v>
      </c>
      <c r="T379" s="48" t="str">
        <f t="shared" ref="T379" si="268">E379</f>
        <v>Валентина</v>
      </c>
      <c r="U379" s="48" t="str">
        <f t="shared" ref="U379" si="269">F379</f>
        <v>Виола</v>
      </c>
      <c r="V379" s="48" t="str">
        <f t="shared" ref="V379" si="270">G379</f>
        <v>Центр</v>
      </c>
      <c r="W379" s="48" t="str">
        <f t="shared" ref="W379" si="271">H379</f>
        <v>Левушка</v>
      </c>
      <c r="X379" s="48" t="str">
        <f t="shared" ref="X379" si="272">I379</f>
        <v>Бригантина</v>
      </c>
      <c r="Y379" s="48" t="str">
        <f t="shared" ref="Y379" si="273">J379</f>
        <v>Чипполино</v>
      </c>
      <c r="Z379" s="48" t="str">
        <f t="shared" ref="Z379" si="274">K379</f>
        <v>Исток</v>
      </c>
      <c r="AA379" s="48" t="str">
        <f t="shared" ref="AA379" si="275">L379</f>
        <v>Галина</v>
      </c>
      <c r="AB379" s="48" t="str">
        <f t="shared" ref="AB379" si="276">M379</f>
        <v>Виктория</v>
      </c>
      <c r="AC379" s="48" t="str">
        <f t="shared" ref="AC379" si="277">N379</f>
        <v>Феникс</v>
      </c>
      <c r="AD379" s="48" t="str">
        <f t="shared" ref="AD379" si="278">O379</f>
        <v>Мария</v>
      </c>
      <c r="AE379" s="48" t="str">
        <f t="shared" ref="AE379" si="279">P379</f>
        <v>Татьяна</v>
      </c>
      <c r="AF379" s="48" t="str">
        <f t="shared" ref="AF379" si="280">Q379</f>
        <v>Всё для Вас</v>
      </c>
      <c r="AG379" s="208"/>
      <c r="AH379" s="212"/>
      <c r="AI379" s="221"/>
      <c r="AK379" s="12"/>
    </row>
    <row r="380" spans="1:37" x14ac:dyDescent="0.25">
      <c r="A380" s="4">
        <v>1</v>
      </c>
      <c r="B380" s="5" t="s">
        <v>4</v>
      </c>
      <c r="C380" s="66"/>
      <c r="D380" s="70"/>
      <c r="E380" s="70"/>
      <c r="F380" s="70"/>
      <c r="G380" s="70"/>
      <c r="H380" s="67"/>
      <c r="I380" s="67"/>
      <c r="J380" s="67"/>
      <c r="K380" s="67"/>
      <c r="L380" s="67"/>
      <c r="M380" s="67"/>
      <c r="N380" s="67"/>
      <c r="O380" s="128"/>
      <c r="P380" s="128"/>
      <c r="Q380" s="30"/>
      <c r="R380" s="84"/>
      <c r="S380" s="88"/>
      <c r="T380" s="88"/>
      <c r="U380" s="88"/>
      <c r="V380" s="88"/>
      <c r="W380" s="62"/>
      <c r="X380" s="88"/>
      <c r="Y380" s="88"/>
      <c r="Z380" s="88"/>
      <c r="AA380" s="88"/>
      <c r="AB380" s="88"/>
      <c r="AC380" s="88"/>
      <c r="AD380" s="96"/>
      <c r="AE380" s="96"/>
      <c r="AF380" s="17"/>
      <c r="AG380" s="9" t="e">
        <f t="shared" ref="AG380:AG409" si="281">AVERAGE(C380:Q380)</f>
        <v>#DIV/0!</v>
      </c>
      <c r="AH380" s="10" t="e">
        <f t="shared" ref="AH380:AH409" si="282">AVERAGE(R380:AF380)</f>
        <v>#DIV/0!</v>
      </c>
      <c r="AI380" s="11" t="e">
        <f t="shared" si="266"/>
        <v>#DIV/0!</v>
      </c>
      <c r="AJ380" s="1" t="e">
        <f t="shared" si="249"/>
        <v>#DIV/0!</v>
      </c>
      <c r="AK380" s="12"/>
    </row>
    <row r="381" spans="1:37" x14ac:dyDescent="0.25">
      <c r="A381" s="4">
        <v>2</v>
      </c>
      <c r="B381" s="5" t="s">
        <v>5</v>
      </c>
      <c r="C381" s="66"/>
      <c r="D381" s="70"/>
      <c r="E381" s="70"/>
      <c r="F381" s="70"/>
      <c r="G381" s="70"/>
      <c r="H381" s="67"/>
      <c r="I381" s="67"/>
      <c r="J381" s="67"/>
      <c r="K381" s="67"/>
      <c r="L381" s="67"/>
      <c r="M381" s="67"/>
      <c r="N381" s="67"/>
      <c r="O381" s="128"/>
      <c r="P381" s="128"/>
      <c r="Q381" s="30"/>
      <c r="R381" s="84"/>
      <c r="S381" s="88"/>
      <c r="T381" s="88"/>
      <c r="U381" s="88"/>
      <c r="V381" s="88"/>
      <c r="W381" s="62"/>
      <c r="X381" s="88"/>
      <c r="Y381" s="88"/>
      <c r="Z381" s="88"/>
      <c r="AA381" s="88"/>
      <c r="AB381" s="88"/>
      <c r="AC381" s="88"/>
      <c r="AD381" s="96"/>
      <c r="AE381" s="96"/>
      <c r="AF381" s="17"/>
      <c r="AG381" s="9" t="e">
        <f t="shared" si="281"/>
        <v>#DIV/0!</v>
      </c>
      <c r="AH381" s="10" t="e">
        <f t="shared" si="282"/>
        <v>#DIV/0!</v>
      </c>
      <c r="AI381" s="11" t="e">
        <f t="shared" si="266"/>
        <v>#DIV/0!</v>
      </c>
      <c r="AJ381" s="1" t="e">
        <f t="shared" si="249"/>
        <v>#DIV/0!</v>
      </c>
      <c r="AK381" s="12"/>
    </row>
    <row r="382" spans="1:37" x14ac:dyDescent="0.25">
      <c r="A382" s="4">
        <v>3</v>
      </c>
      <c r="B382" s="13" t="s">
        <v>6</v>
      </c>
      <c r="C382" s="66"/>
      <c r="D382" s="70"/>
      <c r="E382" s="70"/>
      <c r="F382" s="70"/>
      <c r="G382" s="70"/>
      <c r="H382" s="67"/>
      <c r="I382" s="67"/>
      <c r="J382" s="67"/>
      <c r="K382" s="67"/>
      <c r="L382" s="67"/>
      <c r="M382" s="67"/>
      <c r="N382" s="67"/>
      <c r="O382" s="128"/>
      <c r="P382" s="128"/>
      <c r="Q382" s="30"/>
      <c r="R382" s="84"/>
      <c r="S382" s="88"/>
      <c r="T382" s="88"/>
      <c r="U382" s="88"/>
      <c r="V382" s="88"/>
      <c r="W382" s="62"/>
      <c r="X382" s="88"/>
      <c r="Y382" s="88"/>
      <c r="Z382" s="88"/>
      <c r="AA382" s="88"/>
      <c r="AB382" s="88"/>
      <c r="AC382" s="88"/>
      <c r="AD382" s="96"/>
      <c r="AE382" s="96"/>
      <c r="AF382" s="17"/>
      <c r="AG382" s="9" t="e">
        <f t="shared" si="281"/>
        <v>#DIV/0!</v>
      </c>
      <c r="AH382" s="10" t="e">
        <f t="shared" si="282"/>
        <v>#DIV/0!</v>
      </c>
      <c r="AI382" s="11" t="e">
        <f t="shared" si="266"/>
        <v>#DIV/0!</v>
      </c>
      <c r="AJ382" s="1" t="e">
        <f t="shared" si="249"/>
        <v>#DIV/0!</v>
      </c>
      <c r="AK382" s="12"/>
    </row>
    <row r="383" spans="1:37" x14ac:dyDescent="0.25">
      <c r="A383" s="4">
        <v>4</v>
      </c>
      <c r="B383" s="13" t="s">
        <v>7</v>
      </c>
      <c r="C383" s="66"/>
      <c r="D383" s="70"/>
      <c r="E383" s="70"/>
      <c r="F383" s="70"/>
      <c r="G383" s="70"/>
      <c r="H383" s="67"/>
      <c r="I383" s="67"/>
      <c r="J383" s="67"/>
      <c r="K383" s="67"/>
      <c r="L383" s="67"/>
      <c r="M383" s="67"/>
      <c r="N383" s="67"/>
      <c r="O383" s="128"/>
      <c r="P383" s="128"/>
      <c r="Q383" s="30"/>
      <c r="R383" s="84"/>
      <c r="S383" s="88"/>
      <c r="T383" s="88"/>
      <c r="U383" s="88"/>
      <c r="V383" s="88"/>
      <c r="W383" s="62"/>
      <c r="X383" s="88"/>
      <c r="Y383" s="88"/>
      <c r="Z383" s="88"/>
      <c r="AA383" s="88"/>
      <c r="AB383" s="88"/>
      <c r="AC383" s="88"/>
      <c r="AD383" s="96"/>
      <c r="AE383" s="96"/>
      <c r="AF383" s="17"/>
      <c r="AG383" s="9" t="e">
        <f t="shared" si="281"/>
        <v>#DIV/0!</v>
      </c>
      <c r="AH383" s="10" t="e">
        <f t="shared" si="282"/>
        <v>#DIV/0!</v>
      </c>
      <c r="AI383" s="11" t="e">
        <f t="shared" si="266"/>
        <v>#DIV/0!</v>
      </c>
      <c r="AJ383" s="1" t="e">
        <f t="shared" si="249"/>
        <v>#DIV/0!</v>
      </c>
      <c r="AK383" s="12"/>
    </row>
    <row r="384" spans="1:37" x14ac:dyDescent="0.25">
      <c r="A384" s="4">
        <v>5</v>
      </c>
      <c r="B384" s="5" t="s">
        <v>8</v>
      </c>
      <c r="C384" s="66"/>
      <c r="D384" s="70"/>
      <c r="E384" s="70"/>
      <c r="F384" s="70"/>
      <c r="G384" s="70"/>
      <c r="H384" s="67"/>
      <c r="I384" s="67"/>
      <c r="J384" s="67"/>
      <c r="K384" s="67"/>
      <c r="L384" s="67"/>
      <c r="M384" s="67"/>
      <c r="N384" s="67"/>
      <c r="O384" s="128"/>
      <c r="P384" s="128"/>
      <c r="Q384" s="30"/>
      <c r="R384" s="84"/>
      <c r="S384" s="88"/>
      <c r="T384" s="88"/>
      <c r="U384" s="88"/>
      <c r="V384" s="88"/>
      <c r="W384" s="62"/>
      <c r="X384" s="88"/>
      <c r="Y384" s="88"/>
      <c r="Z384" s="88"/>
      <c r="AA384" s="88"/>
      <c r="AB384" s="88"/>
      <c r="AC384" s="88"/>
      <c r="AD384" s="96"/>
      <c r="AE384" s="96"/>
      <c r="AF384" s="17"/>
      <c r="AG384" s="9" t="e">
        <f t="shared" si="281"/>
        <v>#DIV/0!</v>
      </c>
      <c r="AH384" s="10" t="e">
        <f t="shared" si="282"/>
        <v>#DIV/0!</v>
      </c>
      <c r="AI384" s="11" t="e">
        <f t="shared" si="266"/>
        <v>#DIV/0!</v>
      </c>
      <c r="AJ384" s="1" t="e">
        <f t="shared" si="249"/>
        <v>#DIV/0!</v>
      </c>
      <c r="AK384" s="12"/>
    </row>
    <row r="385" spans="1:37" x14ac:dyDescent="0.25">
      <c r="A385" s="4">
        <v>6</v>
      </c>
      <c r="B385" s="5" t="s">
        <v>9</v>
      </c>
      <c r="C385" s="66"/>
      <c r="D385" s="70"/>
      <c r="E385" s="70"/>
      <c r="F385" s="70"/>
      <c r="G385" s="70"/>
      <c r="H385" s="67"/>
      <c r="I385" s="67"/>
      <c r="J385" s="67"/>
      <c r="K385" s="67"/>
      <c r="L385" s="67"/>
      <c r="M385" s="67"/>
      <c r="N385" s="67"/>
      <c r="O385" s="128"/>
      <c r="P385" s="128"/>
      <c r="Q385" s="30"/>
      <c r="R385" s="84"/>
      <c r="S385" s="88"/>
      <c r="T385" s="88"/>
      <c r="U385" s="88"/>
      <c r="V385" s="88"/>
      <c r="W385" s="62"/>
      <c r="X385" s="88"/>
      <c r="Y385" s="88"/>
      <c r="Z385" s="88"/>
      <c r="AA385" s="88"/>
      <c r="AB385" s="88"/>
      <c r="AC385" s="88"/>
      <c r="AD385" s="96"/>
      <c r="AE385" s="96"/>
      <c r="AF385" s="17"/>
      <c r="AG385" s="9" t="e">
        <f t="shared" si="281"/>
        <v>#DIV/0!</v>
      </c>
      <c r="AH385" s="10" t="e">
        <f t="shared" si="282"/>
        <v>#DIV/0!</v>
      </c>
      <c r="AI385" s="11" t="e">
        <f t="shared" si="266"/>
        <v>#DIV/0!</v>
      </c>
      <c r="AJ385" s="1" t="e">
        <f t="shared" si="249"/>
        <v>#DIV/0!</v>
      </c>
      <c r="AK385" s="12"/>
    </row>
    <row r="386" spans="1:37" x14ac:dyDescent="0.25">
      <c r="A386" s="4">
        <v>7</v>
      </c>
      <c r="B386" s="5" t="s">
        <v>10</v>
      </c>
      <c r="C386" s="66"/>
      <c r="D386" s="70"/>
      <c r="E386" s="70"/>
      <c r="F386" s="70"/>
      <c r="G386" s="70"/>
      <c r="H386" s="67"/>
      <c r="I386" s="67"/>
      <c r="J386" s="67"/>
      <c r="K386" s="67"/>
      <c r="L386" s="67"/>
      <c r="M386" s="67"/>
      <c r="N386" s="67"/>
      <c r="O386" s="128"/>
      <c r="P386" s="128"/>
      <c r="Q386" s="30"/>
      <c r="R386" s="84"/>
      <c r="S386" s="88"/>
      <c r="T386" s="88"/>
      <c r="U386" s="88"/>
      <c r="V386" s="88"/>
      <c r="W386" s="62"/>
      <c r="X386" s="88"/>
      <c r="Y386" s="88"/>
      <c r="Z386" s="88"/>
      <c r="AA386" s="88"/>
      <c r="AB386" s="88"/>
      <c r="AC386" s="88"/>
      <c r="AD386" s="96"/>
      <c r="AE386" s="96"/>
      <c r="AF386" s="17"/>
      <c r="AG386" s="9" t="e">
        <f t="shared" si="281"/>
        <v>#DIV/0!</v>
      </c>
      <c r="AH386" s="10" t="e">
        <f t="shared" si="282"/>
        <v>#DIV/0!</v>
      </c>
      <c r="AI386" s="11" t="e">
        <f t="shared" si="266"/>
        <v>#DIV/0!</v>
      </c>
      <c r="AJ386" s="1" t="e">
        <f t="shared" si="249"/>
        <v>#DIV/0!</v>
      </c>
      <c r="AK386" s="12"/>
    </row>
    <row r="387" spans="1:37" x14ac:dyDescent="0.25">
      <c r="A387" s="4">
        <v>8</v>
      </c>
      <c r="B387" s="5" t="s">
        <v>11</v>
      </c>
      <c r="C387" s="66"/>
      <c r="D387" s="70"/>
      <c r="E387" s="70"/>
      <c r="F387" s="70"/>
      <c r="G387" s="70"/>
      <c r="H387" s="67"/>
      <c r="I387" s="67"/>
      <c r="J387" s="67"/>
      <c r="K387" s="67"/>
      <c r="L387" s="67"/>
      <c r="M387" s="67"/>
      <c r="N387" s="67"/>
      <c r="O387" s="128"/>
      <c r="P387" s="128"/>
      <c r="Q387" s="30"/>
      <c r="R387" s="84"/>
      <c r="S387" s="88"/>
      <c r="T387" s="88"/>
      <c r="U387" s="88"/>
      <c r="V387" s="88"/>
      <c r="W387" s="62"/>
      <c r="X387" s="88"/>
      <c r="Y387" s="88"/>
      <c r="Z387" s="88"/>
      <c r="AA387" s="88"/>
      <c r="AB387" s="88"/>
      <c r="AC387" s="88"/>
      <c r="AD387" s="96"/>
      <c r="AE387" s="96"/>
      <c r="AF387" s="17"/>
      <c r="AG387" s="9" t="e">
        <f t="shared" si="281"/>
        <v>#DIV/0!</v>
      </c>
      <c r="AH387" s="10" t="e">
        <f t="shared" si="282"/>
        <v>#DIV/0!</v>
      </c>
      <c r="AI387" s="11" t="e">
        <f t="shared" si="266"/>
        <v>#DIV/0!</v>
      </c>
      <c r="AJ387" s="1" t="e">
        <f t="shared" si="249"/>
        <v>#DIV/0!</v>
      </c>
      <c r="AK387" s="12"/>
    </row>
    <row r="388" spans="1:37" x14ac:dyDescent="0.25">
      <c r="A388" s="4">
        <v>9</v>
      </c>
      <c r="B388" s="5" t="s">
        <v>12</v>
      </c>
      <c r="C388" s="66"/>
      <c r="D388" s="70"/>
      <c r="E388" s="70"/>
      <c r="F388" s="70"/>
      <c r="G388" s="70"/>
      <c r="H388" s="67"/>
      <c r="I388" s="67"/>
      <c r="J388" s="67"/>
      <c r="K388" s="67"/>
      <c r="L388" s="67"/>
      <c r="M388" s="67"/>
      <c r="N388" s="67"/>
      <c r="O388" s="128"/>
      <c r="P388" s="128"/>
      <c r="Q388" s="30"/>
      <c r="R388" s="84"/>
      <c r="S388" s="88"/>
      <c r="T388" s="88"/>
      <c r="U388" s="88"/>
      <c r="V388" s="88"/>
      <c r="W388" s="62"/>
      <c r="X388" s="88"/>
      <c r="Y388" s="88"/>
      <c r="Z388" s="88"/>
      <c r="AA388" s="88"/>
      <c r="AB388" s="88"/>
      <c r="AC388" s="88"/>
      <c r="AD388" s="96"/>
      <c r="AE388" s="96"/>
      <c r="AF388" s="17"/>
      <c r="AG388" s="9" t="e">
        <f t="shared" si="281"/>
        <v>#DIV/0!</v>
      </c>
      <c r="AH388" s="10" t="e">
        <f t="shared" si="282"/>
        <v>#DIV/0!</v>
      </c>
      <c r="AI388" s="11" t="e">
        <f t="shared" si="266"/>
        <v>#DIV/0!</v>
      </c>
      <c r="AJ388" s="1" t="e">
        <f t="shared" si="249"/>
        <v>#DIV/0!</v>
      </c>
      <c r="AK388" s="12"/>
    </row>
    <row r="389" spans="1:37" x14ac:dyDescent="0.25">
      <c r="A389" s="4">
        <v>10</v>
      </c>
      <c r="B389" s="5" t="s">
        <v>13</v>
      </c>
      <c r="C389" s="66"/>
      <c r="D389" s="70"/>
      <c r="E389" s="70"/>
      <c r="F389" s="70"/>
      <c r="G389" s="70"/>
      <c r="H389" s="67"/>
      <c r="I389" s="67"/>
      <c r="J389" s="67"/>
      <c r="K389" s="67"/>
      <c r="L389" s="67"/>
      <c r="M389" s="67"/>
      <c r="N389" s="67"/>
      <c r="O389" s="128"/>
      <c r="P389" s="128"/>
      <c r="Q389" s="30"/>
      <c r="R389" s="84"/>
      <c r="S389" s="88"/>
      <c r="T389" s="88"/>
      <c r="U389" s="88"/>
      <c r="V389" s="88"/>
      <c r="W389" s="62"/>
      <c r="X389" s="88"/>
      <c r="Y389" s="88"/>
      <c r="Z389" s="88"/>
      <c r="AA389" s="88"/>
      <c r="AB389" s="88"/>
      <c r="AC389" s="88"/>
      <c r="AD389" s="96"/>
      <c r="AE389" s="96"/>
      <c r="AF389" s="17"/>
      <c r="AG389" s="9" t="e">
        <f t="shared" si="281"/>
        <v>#DIV/0!</v>
      </c>
      <c r="AH389" s="10" t="e">
        <f t="shared" si="282"/>
        <v>#DIV/0!</v>
      </c>
      <c r="AI389" s="11" t="e">
        <f t="shared" si="266"/>
        <v>#DIV/0!</v>
      </c>
      <c r="AJ389" s="1" t="e">
        <f t="shared" si="249"/>
        <v>#DIV/0!</v>
      </c>
      <c r="AK389" s="12"/>
    </row>
    <row r="390" spans="1:37" x14ac:dyDescent="0.25">
      <c r="A390" s="4">
        <v>11</v>
      </c>
      <c r="B390" s="5" t="s">
        <v>14</v>
      </c>
      <c r="C390" s="66"/>
      <c r="D390" s="70"/>
      <c r="E390" s="70"/>
      <c r="F390" s="70"/>
      <c r="G390" s="70"/>
      <c r="H390" s="67"/>
      <c r="I390" s="67"/>
      <c r="J390" s="67"/>
      <c r="K390" s="67"/>
      <c r="L390" s="67"/>
      <c r="M390" s="67"/>
      <c r="N390" s="67"/>
      <c r="O390" s="128"/>
      <c r="P390" s="128"/>
      <c r="Q390" s="30"/>
      <c r="R390" s="84"/>
      <c r="S390" s="88"/>
      <c r="T390" s="88"/>
      <c r="U390" s="88"/>
      <c r="V390" s="88"/>
      <c r="W390" s="62"/>
      <c r="X390" s="88"/>
      <c r="Y390" s="88"/>
      <c r="Z390" s="88"/>
      <c r="AA390" s="88"/>
      <c r="AB390" s="88"/>
      <c r="AC390" s="88"/>
      <c r="AD390" s="96"/>
      <c r="AE390" s="96"/>
      <c r="AF390" s="17"/>
      <c r="AG390" s="9" t="e">
        <f t="shared" si="281"/>
        <v>#DIV/0!</v>
      </c>
      <c r="AH390" s="10" t="e">
        <f t="shared" si="282"/>
        <v>#DIV/0!</v>
      </c>
      <c r="AI390" s="11" t="e">
        <f t="shared" si="266"/>
        <v>#DIV/0!</v>
      </c>
      <c r="AJ390" s="1" t="e">
        <f t="shared" si="249"/>
        <v>#DIV/0!</v>
      </c>
      <c r="AK390" s="12"/>
    </row>
    <row r="391" spans="1:37" x14ac:dyDescent="0.25">
      <c r="A391" s="4">
        <v>12</v>
      </c>
      <c r="B391" s="5" t="s">
        <v>15</v>
      </c>
      <c r="C391" s="66"/>
      <c r="D391" s="70"/>
      <c r="E391" s="70"/>
      <c r="F391" s="70"/>
      <c r="G391" s="70"/>
      <c r="H391" s="67"/>
      <c r="I391" s="67"/>
      <c r="J391" s="67"/>
      <c r="K391" s="67"/>
      <c r="L391" s="67"/>
      <c r="M391" s="67"/>
      <c r="N391" s="67"/>
      <c r="O391" s="128"/>
      <c r="P391" s="128"/>
      <c r="Q391" s="30"/>
      <c r="R391" s="84"/>
      <c r="S391" s="88"/>
      <c r="T391" s="88"/>
      <c r="U391" s="88"/>
      <c r="V391" s="88"/>
      <c r="W391" s="62"/>
      <c r="X391" s="88"/>
      <c r="Y391" s="88"/>
      <c r="Z391" s="88"/>
      <c r="AA391" s="88"/>
      <c r="AB391" s="88"/>
      <c r="AC391" s="88"/>
      <c r="AD391" s="96"/>
      <c r="AE391" s="96"/>
      <c r="AF391" s="17"/>
      <c r="AG391" s="9" t="e">
        <f t="shared" si="281"/>
        <v>#DIV/0!</v>
      </c>
      <c r="AH391" s="10" t="e">
        <f t="shared" si="282"/>
        <v>#DIV/0!</v>
      </c>
      <c r="AI391" s="11" t="e">
        <f t="shared" si="266"/>
        <v>#DIV/0!</v>
      </c>
      <c r="AJ391" s="1" t="e">
        <f t="shared" si="249"/>
        <v>#DIV/0!</v>
      </c>
      <c r="AK391" s="12"/>
    </row>
    <row r="392" spans="1:37" x14ac:dyDescent="0.25">
      <c r="A392" s="4">
        <v>13</v>
      </c>
      <c r="B392" s="5" t="s">
        <v>16</v>
      </c>
      <c r="C392" s="66"/>
      <c r="D392" s="70"/>
      <c r="E392" s="70"/>
      <c r="F392" s="70"/>
      <c r="G392" s="70"/>
      <c r="H392" s="67"/>
      <c r="I392" s="67"/>
      <c r="J392" s="67"/>
      <c r="K392" s="67"/>
      <c r="L392" s="67"/>
      <c r="M392" s="67"/>
      <c r="N392" s="67"/>
      <c r="O392" s="128"/>
      <c r="P392" s="128"/>
      <c r="Q392" s="30"/>
      <c r="R392" s="84"/>
      <c r="S392" s="88"/>
      <c r="T392" s="88"/>
      <c r="U392" s="88"/>
      <c r="V392" s="88"/>
      <c r="W392" s="62"/>
      <c r="X392" s="88"/>
      <c r="Y392" s="88"/>
      <c r="Z392" s="88"/>
      <c r="AA392" s="88"/>
      <c r="AB392" s="88"/>
      <c r="AC392" s="88"/>
      <c r="AD392" s="96"/>
      <c r="AE392" s="96"/>
      <c r="AF392" s="17"/>
      <c r="AG392" s="9" t="e">
        <f t="shared" si="281"/>
        <v>#DIV/0!</v>
      </c>
      <c r="AH392" s="10" t="e">
        <f t="shared" si="282"/>
        <v>#DIV/0!</v>
      </c>
      <c r="AI392" s="11" t="e">
        <f t="shared" si="266"/>
        <v>#DIV/0!</v>
      </c>
      <c r="AJ392" s="1" t="e">
        <f t="shared" si="249"/>
        <v>#DIV/0!</v>
      </c>
      <c r="AK392" s="12"/>
    </row>
    <row r="393" spans="1:37" x14ac:dyDescent="0.25">
      <c r="A393" s="4">
        <v>14</v>
      </c>
      <c r="B393" s="36" t="s">
        <v>17</v>
      </c>
      <c r="C393" s="70"/>
      <c r="D393" s="70"/>
      <c r="E393" s="70"/>
      <c r="F393" s="70"/>
      <c r="G393" s="70"/>
      <c r="H393" s="67"/>
      <c r="I393" s="67"/>
      <c r="J393" s="67"/>
      <c r="K393" s="67"/>
      <c r="L393" s="67"/>
      <c r="M393" s="67"/>
      <c r="N393" s="67"/>
      <c r="O393" s="128"/>
      <c r="P393" s="128"/>
      <c r="Q393" s="51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"/>
      <c r="AG393" s="46" t="e">
        <f t="shared" si="281"/>
        <v>#DIV/0!</v>
      </c>
      <c r="AH393" s="10" t="e">
        <f t="shared" si="282"/>
        <v>#DIV/0!</v>
      </c>
      <c r="AI393" s="11" t="e">
        <f t="shared" si="266"/>
        <v>#DIV/0!</v>
      </c>
      <c r="AJ393" s="1" t="e">
        <f t="shared" si="249"/>
        <v>#DIV/0!</v>
      </c>
      <c r="AK393" s="12"/>
    </row>
    <row r="394" spans="1:37" x14ac:dyDescent="0.25">
      <c r="A394" s="4">
        <v>15</v>
      </c>
      <c r="B394" s="45" t="s">
        <v>18</v>
      </c>
      <c r="C394" s="70"/>
      <c r="D394" s="70"/>
      <c r="E394" s="70"/>
      <c r="F394" s="70"/>
      <c r="G394" s="70"/>
      <c r="H394" s="67"/>
      <c r="I394" s="67"/>
      <c r="J394" s="67"/>
      <c r="K394" s="67"/>
      <c r="L394" s="67"/>
      <c r="M394" s="67"/>
      <c r="N394" s="67"/>
      <c r="O394" s="128"/>
      <c r="P394" s="128"/>
      <c r="Q394" s="51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"/>
      <c r="AG394" s="46" t="e">
        <f t="shared" si="281"/>
        <v>#DIV/0!</v>
      </c>
      <c r="AH394" s="10" t="e">
        <f t="shared" si="282"/>
        <v>#DIV/0!</v>
      </c>
      <c r="AI394" s="11" t="e">
        <f t="shared" si="266"/>
        <v>#DIV/0!</v>
      </c>
      <c r="AJ394" s="1" t="e">
        <f t="shared" si="249"/>
        <v>#DIV/0!</v>
      </c>
      <c r="AK394" s="12"/>
    </row>
    <row r="395" spans="1:37" x14ac:dyDescent="0.25">
      <c r="A395" s="4">
        <v>16</v>
      </c>
      <c r="B395" s="36" t="s">
        <v>19</v>
      </c>
      <c r="C395" s="70"/>
      <c r="D395" s="70"/>
      <c r="E395" s="70"/>
      <c r="F395" s="70"/>
      <c r="G395" s="70"/>
      <c r="H395" s="67"/>
      <c r="I395" s="67"/>
      <c r="J395" s="67"/>
      <c r="K395" s="67"/>
      <c r="L395" s="67"/>
      <c r="M395" s="67"/>
      <c r="N395" s="67"/>
      <c r="O395" s="128"/>
      <c r="P395" s="128"/>
      <c r="Q395" s="51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"/>
      <c r="AG395" s="46" t="e">
        <f t="shared" si="281"/>
        <v>#DIV/0!</v>
      </c>
      <c r="AH395" s="10" t="e">
        <f t="shared" si="282"/>
        <v>#DIV/0!</v>
      </c>
      <c r="AI395" s="11" t="e">
        <f t="shared" si="266"/>
        <v>#DIV/0!</v>
      </c>
      <c r="AJ395" s="1" t="e">
        <f t="shared" si="249"/>
        <v>#DIV/0!</v>
      </c>
      <c r="AK395" s="12"/>
    </row>
    <row r="396" spans="1:37" x14ac:dyDescent="0.25">
      <c r="A396" s="4">
        <v>17</v>
      </c>
      <c r="B396" s="36" t="s">
        <v>20</v>
      </c>
      <c r="C396" s="70"/>
      <c r="D396" s="70"/>
      <c r="E396" s="70"/>
      <c r="F396" s="70"/>
      <c r="G396" s="70"/>
      <c r="H396" s="67"/>
      <c r="I396" s="67"/>
      <c r="J396" s="67"/>
      <c r="K396" s="67"/>
      <c r="L396" s="67"/>
      <c r="M396" s="67"/>
      <c r="N396" s="67"/>
      <c r="O396" s="128"/>
      <c r="P396" s="128"/>
      <c r="Q396" s="51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"/>
      <c r="AG396" s="46" t="e">
        <f t="shared" si="281"/>
        <v>#DIV/0!</v>
      </c>
      <c r="AH396" s="10" t="e">
        <f t="shared" si="282"/>
        <v>#DIV/0!</v>
      </c>
      <c r="AI396" s="11" t="e">
        <f t="shared" si="266"/>
        <v>#DIV/0!</v>
      </c>
      <c r="AJ396" s="1" t="e">
        <f t="shared" si="249"/>
        <v>#DIV/0!</v>
      </c>
      <c r="AK396" s="12"/>
    </row>
    <row r="397" spans="1:37" x14ac:dyDescent="0.25">
      <c r="A397" s="4">
        <v>18</v>
      </c>
      <c r="B397" s="36" t="s">
        <v>21</v>
      </c>
      <c r="C397" s="70"/>
      <c r="D397" s="70"/>
      <c r="E397" s="70"/>
      <c r="F397" s="70"/>
      <c r="G397" s="70"/>
      <c r="H397" s="67"/>
      <c r="I397" s="67"/>
      <c r="J397" s="67"/>
      <c r="K397" s="67"/>
      <c r="L397" s="67"/>
      <c r="M397" s="67"/>
      <c r="N397" s="67"/>
      <c r="O397" s="128"/>
      <c r="P397" s="128"/>
      <c r="Q397" s="51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"/>
      <c r="AG397" s="46" t="e">
        <f t="shared" si="281"/>
        <v>#DIV/0!</v>
      </c>
      <c r="AH397" s="10" t="e">
        <f t="shared" si="282"/>
        <v>#DIV/0!</v>
      </c>
      <c r="AI397" s="11" t="e">
        <f t="shared" si="266"/>
        <v>#DIV/0!</v>
      </c>
      <c r="AJ397" s="1" t="e">
        <f t="shared" si="249"/>
        <v>#DIV/0!</v>
      </c>
      <c r="AK397" s="12"/>
    </row>
    <row r="398" spans="1:37" x14ac:dyDescent="0.25">
      <c r="A398" s="4">
        <v>19</v>
      </c>
      <c r="B398" s="36" t="s">
        <v>22</v>
      </c>
      <c r="C398" s="70"/>
      <c r="D398" s="70"/>
      <c r="E398" s="70"/>
      <c r="F398" s="70"/>
      <c r="G398" s="70"/>
      <c r="H398" s="67"/>
      <c r="I398" s="67"/>
      <c r="J398" s="67"/>
      <c r="K398" s="67"/>
      <c r="L398" s="67"/>
      <c r="M398" s="67"/>
      <c r="N398" s="67"/>
      <c r="O398" s="128"/>
      <c r="P398" s="128"/>
      <c r="Q398" s="30"/>
      <c r="R398" s="88"/>
      <c r="S398" s="88"/>
      <c r="T398" s="88"/>
      <c r="U398" s="88"/>
      <c r="V398" s="88"/>
      <c r="W398" s="62"/>
      <c r="X398" s="88"/>
      <c r="Y398" s="88"/>
      <c r="Z398" s="88"/>
      <c r="AA398" s="88"/>
      <c r="AB398" s="88"/>
      <c r="AC398" s="88"/>
      <c r="AD398" s="96"/>
      <c r="AE398" s="96"/>
      <c r="AF398" s="17"/>
      <c r="AG398" s="46" t="e">
        <f t="shared" si="281"/>
        <v>#DIV/0!</v>
      </c>
      <c r="AH398" s="10" t="e">
        <f t="shared" si="282"/>
        <v>#DIV/0!</v>
      </c>
      <c r="AI398" s="11" t="e">
        <f t="shared" si="266"/>
        <v>#DIV/0!</v>
      </c>
      <c r="AJ398" s="1" t="e">
        <f t="shared" ref="AJ398:AJ409" si="283">AG398=AH364</f>
        <v>#DIV/0!</v>
      </c>
      <c r="AK398" s="12"/>
    </row>
    <row r="399" spans="1:37" x14ac:dyDescent="0.25">
      <c r="A399" s="4">
        <v>20</v>
      </c>
      <c r="B399" s="36" t="s">
        <v>23</v>
      </c>
      <c r="C399" s="70"/>
      <c r="D399" s="70"/>
      <c r="E399" s="70"/>
      <c r="F399" s="70"/>
      <c r="G399" s="70"/>
      <c r="H399" s="67"/>
      <c r="I399" s="67"/>
      <c r="J399" s="67"/>
      <c r="K399" s="67"/>
      <c r="L399" s="67"/>
      <c r="M399" s="67"/>
      <c r="N399" s="67"/>
      <c r="O399" s="128"/>
      <c r="P399" s="128"/>
      <c r="Q399" s="30"/>
      <c r="R399" s="88"/>
      <c r="S399" s="88"/>
      <c r="T399" s="88"/>
      <c r="U399" s="88"/>
      <c r="V399" s="88"/>
      <c r="W399" s="62"/>
      <c r="X399" s="88"/>
      <c r="Y399" s="88"/>
      <c r="Z399" s="88"/>
      <c r="AA399" s="88"/>
      <c r="AB399" s="88"/>
      <c r="AC399" s="88"/>
      <c r="AD399" s="96"/>
      <c r="AE399" s="96"/>
      <c r="AF399" s="17"/>
      <c r="AG399" s="46" t="e">
        <f t="shared" si="281"/>
        <v>#DIV/0!</v>
      </c>
      <c r="AH399" s="10" t="e">
        <f t="shared" si="282"/>
        <v>#DIV/0!</v>
      </c>
      <c r="AI399" s="11" t="e">
        <f t="shared" si="266"/>
        <v>#DIV/0!</v>
      </c>
      <c r="AJ399" s="1" t="e">
        <f t="shared" si="283"/>
        <v>#DIV/0!</v>
      </c>
      <c r="AK399" s="12"/>
    </row>
    <row r="400" spans="1:37" x14ac:dyDescent="0.25">
      <c r="A400" s="4">
        <v>21</v>
      </c>
      <c r="B400" s="36" t="s">
        <v>24</v>
      </c>
      <c r="C400" s="70"/>
      <c r="D400" s="70"/>
      <c r="E400" s="70"/>
      <c r="F400" s="70"/>
      <c r="G400" s="70"/>
      <c r="H400" s="67"/>
      <c r="I400" s="67"/>
      <c r="J400" s="67"/>
      <c r="K400" s="67"/>
      <c r="L400" s="67"/>
      <c r="M400" s="67"/>
      <c r="N400" s="67"/>
      <c r="O400" s="128"/>
      <c r="P400" s="128"/>
      <c r="Q400" s="30"/>
      <c r="R400" s="88"/>
      <c r="S400" s="88"/>
      <c r="T400" s="88"/>
      <c r="U400" s="88"/>
      <c r="V400" s="88"/>
      <c r="W400" s="62"/>
      <c r="X400" s="88"/>
      <c r="Y400" s="88"/>
      <c r="Z400" s="88"/>
      <c r="AA400" s="88"/>
      <c r="AB400" s="88"/>
      <c r="AC400" s="88"/>
      <c r="AD400" s="96"/>
      <c r="AE400" s="96"/>
      <c r="AF400" s="17"/>
      <c r="AG400" s="46" t="e">
        <f t="shared" si="281"/>
        <v>#DIV/0!</v>
      </c>
      <c r="AH400" s="10" t="e">
        <f t="shared" si="282"/>
        <v>#DIV/0!</v>
      </c>
      <c r="AI400" s="11" t="e">
        <f t="shared" si="266"/>
        <v>#DIV/0!</v>
      </c>
      <c r="AJ400" s="1" t="e">
        <f t="shared" si="283"/>
        <v>#DIV/0!</v>
      </c>
      <c r="AK400" s="12"/>
    </row>
    <row r="401" spans="1:37" x14ac:dyDescent="0.25">
      <c r="A401" s="4">
        <v>22</v>
      </c>
      <c r="B401" s="36" t="s">
        <v>25</v>
      </c>
      <c r="C401" s="70"/>
      <c r="D401" s="70"/>
      <c r="E401" s="70"/>
      <c r="F401" s="70"/>
      <c r="G401" s="70"/>
      <c r="H401" s="67"/>
      <c r="I401" s="67"/>
      <c r="J401" s="67"/>
      <c r="K401" s="67"/>
      <c r="L401" s="67"/>
      <c r="M401" s="67"/>
      <c r="N401" s="67"/>
      <c r="O401" s="128"/>
      <c r="P401" s="128"/>
      <c r="Q401" s="30"/>
      <c r="R401" s="88"/>
      <c r="S401" s="88"/>
      <c r="T401" s="88"/>
      <c r="U401" s="88"/>
      <c r="V401" s="88"/>
      <c r="W401" s="62"/>
      <c r="X401" s="88"/>
      <c r="Y401" s="88"/>
      <c r="Z401" s="88"/>
      <c r="AA401" s="88"/>
      <c r="AB401" s="88"/>
      <c r="AC401" s="88"/>
      <c r="AD401" s="96"/>
      <c r="AE401" s="96"/>
      <c r="AF401" s="17"/>
      <c r="AG401" s="46" t="e">
        <f t="shared" si="281"/>
        <v>#DIV/0!</v>
      </c>
      <c r="AH401" s="10" t="e">
        <f t="shared" si="282"/>
        <v>#DIV/0!</v>
      </c>
      <c r="AI401" s="11" t="e">
        <f t="shared" si="266"/>
        <v>#DIV/0!</v>
      </c>
      <c r="AJ401" s="1" t="e">
        <f t="shared" si="283"/>
        <v>#DIV/0!</v>
      </c>
      <c r="AK401" s="12"/>
    </row>
    <row r="402" spans="1:37" x14ac:dyDescent="0.25">
      <c r="A402" s="4">
        <v>23</v>
      </c>
      <c r="B402" s="36" t="s">
        <v>26</v>
      </c>
      <c r="C402" s="70"/>
      <c r="D402" s="70"/>
      <c r="E402" s="70"/>
      <c r="F402" s="70"/>
      <c r="G402" s="70"/>
      <c r="H402" s="67"/>
      <c r="I402" s="67"/>
      <c r="J402" s="67"/>
      <c r="K402" s="67"/>
      <c r="L402" s="67"/>
      <c r="M402" s="67"/>
      <c r="N402" s="67"/>
      <c r="O402" s="128"/>
      <c r="P402" s="128"/>
      <c r="Q402" s="30"/>
      <c r="R402" s="88"/>
      <c r="S402" s="88"/>
      <c r="T402" s="88"/>
      <c r="U402" s="88"/>
      <c r="V402" s="88"/>
      <c r="W402" s="62"/>
      <c r="X402" s="88"/>
      <c r="Y402" s="88"/>
      <c r="Z402" s="88"/>
      <c r="AA402" s="88"/>
      <c r="AB402" s="88"/>
      <c r="AC402" s="88"/>
      <c r="AD402" s="96"/>
      <c r="AE402" s="96"/>
      <c r="AF402" s="17"/>
      <c r="AG402" s="46" t="e">
        <f t="shared" si="281"/>
        <v>#DIV/0!</v>
      </c>
      <c r="AH402" s="10" t="e">
        <f t="shared" si="282"/>
        <v>#DIV/0!</v>
      </c>
      <c r="AI402" s="11" t="e">
        <f t="shared" si="266"/>
        <v>#DIV/0!</v>
      </c>
      <c r="AJ402" s="1" t="e">
        <f t="shared" si="283"/>
        <v>#DIV/0!</v>
      </c>
      <c r="AK402" s="12"/>
    </row>
    <row r="403" spans="1:37" ht="15.75" thickBot="1" x14ac:dyDescent="0.3">
      <c r="A403" s="31">
        <v>24</v>
      </c>
      <c r="B403" s="32" t="s">
        <v>27</v>
      </c>
      <c r="C403" s="68"/>
      <c r="D403" s="68"/>
      <c r="E403" s="68"/>
      <c r="F403" s="68"/>
      <c r="G403" s="68"/>
      <c r="H403" s="69"/>
      <c r="I403" s="69"/>
      <c r="J403" s="69"/>
      <c r="K403" s="69"/>
      <c r="L403" s="69"/>
      <c r="M403" s="69"/>
      <c r="N403" s="69"/>
      <c r="O403" s="129"/>
      <c r="P403" s="129"/>
      <c r="Q403" s="33"/>
      <c r="R403" s="89"/>
      <c r="S403" s="89"/>
      <c r="T403" s="89"/>
      <c r="U403" s="89"/>
      <c r="V403" s="89"/>
      <c r="W403" s="87"/>
      <c r="X403" s="89"/>
      <c r="Y403" s="89"/>
      <c r="Z403" s="89"/>
      <c r="AA403" s="89"/>
      <c r="AB403" s="89"/>
      <c r="AC403" s="89"/>
      <c r="AD403" s="152"/>
      <c r="AE403" s="152"/>
      <c r="AF403" s="34"/>
      <c r="AG403" s="37" t="e">
        <f t="shared" si="281"/>
        <v>#DIV/0!</v>
      </c>
      <c r="AH403" s="27" t="e">
        <f t="shared" si="282"/>
        <v>#DIV/0!</v>
      </c>
      <c r="AI403" s="28" t="e">
        <f t="shared" si="266"/>
        <v>#DIV/0!</v>
      </c>
      <c r="AJ403" s="1" t="e">
        <f t="shared" si="283"/>
        <v>#DIV/0!</v>
      </c>
      <c r="AK403" s="12"/>
    </row>
    <row r="404" spans="1:37" ht="15.75" thickBot="1" x14ac:dyDescent="0.3">
      <c r="A404" s="4">
        <v>25</v>
      </c>
      <c r="B404" s="97" t="s">
        <v>42</v>
      </c>
      <c r="C404" s="68"/>
      <c r="D404" s="68"/>
      <c r="E404" s="68"/>
      <c r="F404" s="68"/>
      <c r="G404" s="68"/>
      <c r="H404" s="69"/>
      <c r="I404" s="69"/>
      <c r="J404" s="69"/>
      <c r="K404" s="69"/>
      <c r="L404" s="69"/>
      <c r="M404" s="69"/>
      <c r="N404" s="69"/>
      <c r="O404" s="129"/>
      <c r="P404" s="129"/>
      <c r="Q404" s="33"/>
      <c r="R404" s="89"/>
      <c r="S404" s="89"/>
      <c r="T404" s="89"/>
      <c r="U404" s="89"/>
      <c r="V404" s="89"/>
      <c r="W404" s="87"/>
      <c r="X404" s="89"/>
      <c r="Y404" s="89"/>
      <c r="Z404" s="89"/>
      <c r="AA404" s="89"/>
      <c r="AB404" s="89"/>
      <c r="AC404" s="89"/>
      <c r="AD404" s="152"/>
      <c r="AE404" s="152"/>
      <c r="AF404" s="34"/>
      <c r="AG404" s="37" t="e">
        <f t="shared" si="281"/>
        <v>#DIV/0!</v>
      </c>
      <c r="AH404" s="27" t="e">
        <f t="shared" si="282"/>
        <v>#DIV/0!</v>
      </c>
      <c r="AI404" s="28" t="e">
        <f t="shared" si="266"/>
        <v>#DIV/0!</v>
      </c>
      <c r="AJ404" s="1" t="e">
        <f t="shared" si="283"/>
        <v>#DIV/0!</v>
      </c>
    </row>
    <row r="405" spans="1:37" ht="15.75" customHeight="1" thickBot="1" x14ac:dyDescent="0.3">
      <c r="A405" s="31">
        <v>26</v>
      </c>
      <c r="B405" s="97" t="s">
        <v>43</v>
      </c>
      <c r="C405" s="68"/>
      <c r="D405" s="68"/>
      <c r="E405" s="68"/>
      <c r="F405" s="68"/>
      <c r="G405" s="68"/>
      <c r="H405" s="69"/>
      <c r="I405" s="69"/>
      <c r="J405" s="69"/>
      <c r="K405" s="69"/>
      <c r="L405" s="69"/>
      <c r="M405" s="69"/>
      <c r="N405" s="69"/>
      <c r="O405" s="129"/>
      <c r="P405" s="129"/>
      <c r="Q405" s="33"/>
      <c r="R405" s="89"/>
      <c r="S405" s="89"/>
      <c r="T405" s="89"/>
      <c r="U405" s="89"/>
      <c r="V405" s="89"/>
      <c r="W405" s="87"/>
      <c r="X405" s="89"/>
      <c r="Y405" s="89"/>
      <c r="Z405" s="89"/>
      <c r="AA405" s="89"/>
      <c r="AB405" s="89"/>
      <c r="AC405" s="89"/>
      <c r="AD405" s="152"/>
      <c r="AE405" s="152"/>
      <c r="AF405" s="34"/>
      <c r="AG405" s="37" t="e">
        <f t="shared" si="281"/>
        <v>#DIV/0!</v>
      </c>
      <c r="AH405" s="27" t="e">
        <f t="shared" si="282"/>
        <v>#DIV/0!</v>
      </c>
      <c r="AI405" s="28" t="e">
        <f t="shared" si="266"/>
        <v>#DIV/0!</v>
      </c>
      <c r="AJ405" s="1" t="e">
        <f t="shared" si="283"/>
        <v>#DIV/0!</v>
      </c>
    </row>
    <row r="406" spans="1:37" ht="15.75" thickBot="1" x14ac:dyDescent="0.3">
      <c r="A406" s="4">
        <v>27</v>
      </c>
      <c r="B406" s="59" t="s">
        <v>28</v>
      </c>
      <c r="C406" s="68"/>
      <c r="D406" s="68"/>
      <c r="E406" s="68"/>
      <c r="F406" s="68"/>
      <c r="G406" s="68"/>
      <c r="H406" s="69"/>
      <c r="I406" s="69"/>
      <c r="J406" s="69"/>
      <c r="K406" s="69"/>
      <c r="L406" s="69"/>
      <c r="M406" s="69"/>
      <c r="N406" s="69"/>
      <c r="O406" s="129"/>
      <c r="P406" s="129"/>
      <c r="Q406" s="33"/>
      <c r="R406" s="89"/>
      <c r="S406" s="89"/>
      <c r="T406" s="89"/>
      <c r="U406" s="89"/>
      <c r="V406" s="89"/>
      <c r="W406" s="87"/>
      <c r="X406" s="89"/>
      <c r="Y406" s="89"/>
      <c r="Z406" s="89"/>
      <c r="AA406" s="89"/>
      <c r="AB406" s="89"/>
      <c r="AC406" s="89"/>
      <c r="AD406" s="152"/>
      <c r="AE406" s="152"/>
      <c r="AF406" s="34"/>
      <c r="AG406" s="37" t="e">
        <f t="shared" si="281"/>
        <v>#DIV/0!</v>
      </c>
      <c r="AH406" s="27" t="e">
        <f t="shared" si="282"/>
        <v>#DIV/0!</v>
      </c>
      <c r="AI406" s="28" t="e">
        <f t="shared" si="266"/>
        <v>#DIV/0!</v>
      </c>
      <c r="AJ406" s="1" t="e">
        <f t="shared" si="283"/>
        <v>#DIV/0!</v>
      </c>
    </row>
    <row r="407" spans="1:37" ht="15.75" thickBot="1" x14ac:dyDescent="0.3">
      <c r="A407" s="31">
        <v>28</v>
      </c>
      <c r="B407" s="59" t="s">
        <v>29</v>
      </c>
      <c r="C407" s="68"/>
      <c r="D407" s="68"/>
      <c r="E407" s="68"/>
      <c r="F407" s="68"/>
      <c r="G407" s="68"/>
      <c r="H407" s="69"/>
      <c r="I407" s="69"/>
      <c r="J407" s="69"/>
      <c r="K407" s="69"/>
      <c r="L407" s="69"/>
      <c r="M407" s="69"/>
      <c r="N407" s="69"/>
      <c r="O407" s="129"/>
      <c r="P407" s="129"/>
      <c r="Q407" s="33"/>
      <c r="R407" s="89"/>
      <c r="S407" s="89"/>
      <c r="T407" s="89"/>
      <c r="U407" s="89"/>
      <c r="V407" s="89"/>
      <c r="W407" s="87"/>
      <c r="X407" s="89"/>
      <c r="Y407" s="89"/>
      <c r="Z407" s="89"/>
      <c r="AA407" s="89"/>
      <c r="AB407" s="89"/>
      <c r="AC407" s="89"/>
      <c r="AD407" s="152"/>
      <c r="AE407" s="152"/>
      <c r="AF407" s="34"/>
      <c r="AG407" s="37" t="e">
        <f t="shared" si="281"/>
        <v>#DIV/0!</v>
      </c>
      <c r="AH407" s="27" t="e">
        <f t="shared" si="282"/>
        <v>#DIV/0!</v>
      </c>
      <c r="AI407" s="28" t="e">
        <f t="shared" si="266"/>
        <v>#DIV/0!</v>
      </c>
      <c r="AJ407" s="1" t="e">
        <f t="shared" si="283"/>
        <v>#DIV/0!</v>
      </c>
    </row>
    <row r="408" spans="1:37" ht="15.75" thickBot="1" x14ac:dyDescent="0.3">
      <c r="A408" s="4">
        <v>29</v>
      </c>
      <c r="B408" s="59" t="s">
        <v>30</v>
      </c>
      <c r="C408" s="68"/>
      <c r="D408" s="68"/>
      <c r="E408" s="68"/>
      <c r="F408" s="68"/>
      <c r="G408" s="68"/>
      <c r="H408" s="69"/>
      <c r="I408" s="69"/>
      <c r="J408" s="69"/>
      <c r="K408" s="69"/>
      <c r="L408" s="69"/>
      <c r="M408" s="69"/>
      <c r="N408" s="69"/>
      <c r="O408" s="129"/>
      <c r="P408" s="129"/>
      <c r="Q408" s="33"/>
      <c r="R408" s="89"/>
      <c r="S408" s="89"/>
      <c r="T408" s="89"/>
      <c r="U408" s="89"/>
      <c r="V408" s="89"/>
      <c r="W408" s="87"/>
      <c r="X408" s="89"/>
      <c r="Y408" s="89"/>
      <c r="Z408" s="89"/>
      <c r="AA408" s="89"/>
      <c r="AB408" s="89"/>
      <c r="AC408" s="89"/>
      <c r="AD408" s="152"/>
      <c r="AE408" s="152"/>
      <c r="AF408" s="34"/>
      <c r="AG408" s="37" t="e">
        <f t="shared" si="281"/>
        <v>#DIV/0!</v>
      </c>
      <c r="AH408" s="27" t="e">
        <f t="shared" si="282"/>
        <v>#DIV/0!</v>
      </c>
      <c r="AI408" s="28" t="e">
        <f t="shared" si="266"/>
        <v>#DIV/0!</v>
      </c>
      <c r="AJ408" s="1" t="e">
        <f t="shared" si="283"/>
        <v>#DIV/0!</v>
      </c>
    </row>
    <row r="409" spans="1:37" ht="15.75" thickBot="1" x14ac:dyDescent="0.3">
      <c r="A409" s="23">
        <v>30</v>
      </c>
      <c r="B409" s="60" t="s">
        <v>31</v>
      </c>
      <c r="C409" s="71"/>
      <c r="D409" s="71"/>
      <c r="E409" s="71"/>
      <c r="F409" s="71"/>
      <c r="G409" s="71"/>
      <c r="H409" s="72"/>
      <c r="I409" s="72"/>
      <c r="J409" s="72"/>
      <c r="K409" s="72"/>
      <c r="L409" s="72"/>
      <c r="M409" s="72"/>
      <c r="N409" s="72"/>
      <c r="O409" s="130"/>
      <c r="P409" s="130"/>
      <c r="Q409" s="39"/>
      <c r="R409" s="64"/>
      <c r="S409" s="64"/>
      <c r="T409" s="64"/>
      <c r="U409" s="64"/>
      <c r="V409" s="64"/>
      <c r="W409" s="63"/>
      <c r="X409" s="64"/>
      <c r="Y409" s="64"/>
      <c r="Z409" s="64"/>
      <c r="AA409" s="64"/>
      <c r="AB409" s="64"/>
      <c r="AC409" s="64"/>
      <c r="AD409" s="153"/>
      <c r="AE409" s="153"/>
      <c r="AF409" s="26"/>
      <c r="AG409" s="37" t="e">
        <f t="shared" si="281"/>
        <v>#DIV/0!</v>
      </c>
      <c r="AH409" s="27" t="e">
        <f t="shared" si="282"/>
        <v>#DIV/0!</v>
      </c>
      <c r="AI409" s="28" t="e">
        <f t="shared" si="266"/>
        <v>#DIV/0!</v>
      </c>
      <c r="AJ409" s="1" t="e">
        <f t="shared" si="283"/>
        <v>#DIV/0!</v>
      </c>
    </row>
    <row r="411" spans="1:37" x14ac:dyDescent="0.25">
      <c r="A411" s="61" t="s">
        <v>32</v>
      </c>
      <c r="B411" s="1" t="s">
        <v>33</v>
      </c>
    </row>
    <row r="412" spans="1:37" x14ac:dyDescent="0.25">
      <c r="A412" s="61" t="s">
        <v>34</v>
      </c>
      <c r="B412" s="98" t="s">
        <v>44</v>
      </c>
    </row>
    <row r="413" spans="1:37" x14ac:dyDescent="0.25">
      <c r="A413" s="61" t="s">
        <v>35</v>
      </c>
      <c r="B413" s="98" t="s">
        <v>46</v>
      </c>
    </row>
    <row r="414" spans="1:37" x14ac:dyDescent="0.25">
      <c r="A414" s="98" t="s">
        <v>49</v>
      </c>
      <c r="B414" s="98" t="s">
        <v>50</v>
      </c>
    </row>
  </sheetData>
  <mergeCells count="169">
    <mergeCell ref="X378:AC378"/>
    <mergeCell ref="AD378:AF378"/>
    <mergeCell ref="X208:AC208"/>
    <mergeCell ref="AD208:AF208"/>
    <mergeCell ref="X242:AC242"/>
    <mergeCell ref="AD242:AF242"/>
    <mergeCell ref="X276:AC276"/>
    <mergeCell ref="AD276:AF276"/>
    <mergeCell ref="X310:AC310"/>
    <mergeCell ref="AD310:AF310"/>
    <mergeCell ref="X344:AC344"/>
    <mergeCell ref="AD344:AF344"/>
    <mergeCell ref="AD4:AF4"/>
    <mergeCell ref="I38:N38"/>
    <mergeCell ref="O38:Q38"/>
    <mergeCell ref="I72:N72"/>
    <mergeCell ref="O72:Q72"/>
    <mergeCell ref="I106:N106"/>
    <mergeCell ref="O106:Q106"/>
    <mergeCell ref="I140:N140"/>
    <mergeCell ref="O140:Q140"/>
    <mergeCell ref="X38:AC38"/>
    <mergeCell ref="AD38:AF38"/>
    <mergeCell ref="X72:AC72"/>
    <mergeCell ref="AD72:AF72"/>
    <mergeCell ref="X106:AC106"/>
    <mergeCell ref="AD106:AF106"/>
    <mergeCell ref="X140:AC140"/>
    <mergeCell ref="AD140:AF140"/>
    <mergeCell ref="AI37:AI39"/>
    <mergeCell ref="C1:AI1"/>
    <mergeCell ref="A3:A5"/>
    <mergeCell ref="B3:B5"/>
    <mergeCell ref="C3:Q3"/>
    <mergeCell ref="R3:AF3"/>
    <mergeCell ref="AG3:AH3"/>
    <mergeCell ref="AI3:AI5"/>
    <mergeCell ref="A37:A39"/>
    <mergeCell ref="B37:B39"/>
    <mergeCell ref="C37:Q37"/>
    <mergeCell ref="R37:AF37"/>
    <mergeCell ref="AG37:AH37"/>
    <mergeCell ref="AG4:AG5"/>
    <mergeCell ref="AH4:AH5"/>
    <mergeCell ref="C4:H4"/>
    <mergeCell ref="R4:W4"/>
    <mergeCell ref="C38:H38"/>
    <mergeCell ref="R38:W38"/>
    <mergeCell ref="AG38:AG39"/>
    <mergeCell ref="AH38:AH39"/>
    <mergeCell ref="I4:N4"/>
    <mergeCell ref="O4:Q4"/>
    <mergeCell ref="X4:AC4"/>
    <mergeCell ref="AI105:AI107"/>
    <mergeCell ref="A71:A73"/>
    <mergeCell ref="B71:B73"/>
    <mergeCell ref="C71:Q71"/>
    <mergeCell ref="R71:AF71"/>
    <mergeCell ref="AG71:AH71"/>
    <mergeCell ref="AI71:AI73"/>
    <mergeCell ref="A105:A107"/>
    <mergeCell ref="B105:B107"/>
    <mergeCell ref="C105:Q105"/>
    <mergeCell ref="R105:AF105"/>
    <mergeCell ref="AG105:AH105"/>
    <mergeCell ref="C72:H72"/>
    <mergeCell ref="R72:W72"/>
    <mergeCell ref="C106:H106"/>
    <mergeCell ref="R106:W106"/>
    <mergeCell ref="AG106:AG107"/>
    <mergeCell ref="AH106:AH107"/>
    <mergeCell ref="AG72:AG73"/>
    <mergeCell ref="AH72:AH73"/>
    <mergeCell ref="AI173:AI175"/>
    <mergeCell ref="A139:A141"/>
    <mergeCell ref="B139:B141"/>
    <mergeCell ref="C139:Q139"/>
    <mergeCell ref="R139:AF139"/>
    <mergeCell ref="AG139:AH139"/>
    <mergeCell ref="AI139:AI141"/>
    <mergeCell ref="A173:A175"/>
    <mergeCell ref="B173:B175"/>
    <mergeCell ref="C173:Q173"/>
    <mergeCell ref="R173:AF173"/>
    <mergeCell ref="AG173:AH173"/>
    <mergeCell ref="AG174:AG175"/>
    <mergeCell ref="AH174:AH175"/>
    <mergeCell ref="AG140:AG141"/>
    <mergeCell ref="AH140:AH141"/>
    <mergeCell ref="C140:H140"/>
    <mergeCell ref="R140:W140"/>
    <mergeCell ref="C174:H174"/>
    <mergeCell ref="R174:W174"/>
    <mergeCell ref="I174:N174"/>
    <mergeCell ref="O174:Q174"/>
    <mergeCell ref="X174:AC174"/>
    <mergeCell ref="AD174:AF174"/>
    <mergeCell ref="AI241:AI243"/>
    <mergeCell ref="A207:A209"/>
    <mergeCell ref="B207:B209"/>
    <mergeCell ref="C207:Q207"/>
    <mergeCell ref="R207:AF207"/>
    <mergeCell ref="AG207:AH207"/>
    <mergeCell ref="AI207:AI209"/>
    <mergeCell ref="A241:A243"/>
    <mergeCell ref="B241:B243"/>
    <mergeCell ref="C241:Q241"/>
    <mergeCell ref="R241:AF241"/>
    <mergeCell ref="AG241:AH241"/>
    <mergeCell ref="AG208:AG209"/>
    <mergeCell ref="AH208:AH209"/>
    <mergeCell ref="AG242:AG243"/>
    <mergeCell ref="AH242:AH243"/>
    <mergeCell ref="C208:H208"/>
    <mergeCell ref="R208:W208"/>
    <mergeCell ref="C242:H242"/>
    <mergeCell ref="R242:W242"/>
    <mergeCell ref="I208:N208"/>
    <mergeCell ref="O208:Q208"/>
    <mergeCell ref="I242:N242"/>
    <mergeCell ref="O242:Q242"/>
    <mergeCell ref="AI309:AI311"/>
    <mergeCell ref="A275:A277"/>
    <mergeCell ref="B275:B277"/>
    <mergeCell ref="C275:Q275"/>
    <mergeCell ref="R275:AF275"/>
    <mergeCell ref="AG275:AH275"/>
    <mergeCell ref="AI275:AI277"/>
    <mergeCell ref="A309:A311"/>
    <mergeCell ref="B309:B311"/>
    <mergeCell ref="C309:Q309"/>
    <mergeCell ref="R309:AF309"/>
    <mergeCell ref="AG309:AH309"/>
    <mergeCell ref="AG310:AG311"/>
    <mergeCell ref="AH310:AH311"/>
    <mergeCell ref="AG276:AG277"/>
    <mergeCell ref="AH276:AH277"/>
    <mergeCell ref="C276:H276"/>
    <mergeCell ref="R276:W276"/>
    <mergeCell ref="C310:H310"/>
    <mergeCell ref="R310:W310"/>
    <mergeCell ref="I276:N276"/>
    <mergeCell ref="O276:Q276"/>
    <mergeCell ref="I310:N310"/>
    <mergeCell ref="O310:Q310"/>
    <mergeCell ref="AG344:AG345"/>
    <mergeCell ref="AH344:AH345"/>
    <mergeCell ref="AG378:AG379"/>
    <mergeCell ref="AH378:AH379"/>
    <mergeCell ref="C378:H378"/>
    <mergeCell ref="R378:W378"/>
    <mergeCell ref="AI377:AI379"/>
    <mergeCell ref="A343:A345"/>
    <mergeCell ref="B343:B345"/>
    <mergeCell ref="C343:Q343"/>
    <mergeCell ref="R343:AF343"/>
    <mergeCell ref="AG343:AH343"/>
    <mergeCell ref="AI343:AI345"/>
    <mergeCell ref="A377:A379"/>
    <mergeCell ref="B377:B379"/>
    <mergeCell ref="C377:Q377"/>
    <mergeCell ref="R377:AF377"/>
    <mergeCell ref="AG377:AH377"/>
    <mergeCell ref="C344:H344"/>
    <mergeCell ref="R344:W344"/>
    <mergeCell ref="I344:N344"/>
    <mergeCell ref="O344:Q344"/>
    <mergeCell ref="I378:N378"/>
    <mergeCell ref="O378:Q378"/>
  </mergeCells>
  <conditionalFormatting sqref="AI6:AI35 AI380:AI409 AI346:AI375 AI312:AI341 AI278:AI307 AI244:AI273 AI210:AI239 AI176:AI205 AI142:AI171 AI108:AI137 AI74:AI103 AI40:AI69">
    <cfRule type="cellIs" dxfId="14" priority="15" operator="greaterThan">
      <formula>110</formula>
    </cfRule>
  </conditionalFormatting>
  <conditionalFormatting sqref="C240:S240 C210:Q239 C346:AF375 C6:AF35 C380:AF409 C40:AF69 C74:AF103 C108:Q137 S108:AF137 C142:AF171 C176:AF205 U240:AF240 C244:Q273 C278:AF307 C312:AF341">
    <cfRule type="cellIs" dxfId="13" priority="14" operator="equal">
      <formula>0</formula>
    </cfRule>
  </conditionalFormatting>
  <conditionalFormatting sqref="T244:AF273">
    <cfRule type="cellIs" dxfId="12" priority="12" operator="equal">
      <formula>0</formula>
    </cfRule>
  </conditionalFormatting>
  <conditionalFormatting sqref="R238:S239 U237:AF239 R236:R237 V236:AF236 X210:AF235">
    <cfRule type="cellIs" dxfId="11" priority="11" operator="equal">
      <formula>0</formula>
    </cfRule>
  </conditionalFormatting>
  <conditionalFormatting sqref="R138">
    <cfRule type="cellIs" dxfId="10" priority="10" operator="equal">
      <formula>0</formula>
    </cfRule>
  </conditionalFormatting>
  <conditionalFormatting sqref="R108:R137">
    <cfRule type="cellIs" dxfId="9" priority="9" operator="equal">
      <formula>0</formula>
    </cfRule>
  </conditionalFormatting>
  <conditionalFormatting sqref="T210:T240">
    <cfRule type="cellIs" dxfId="8" priority="8" operator="equal">
      <formula>0</formula>
    </cfRule>
  </conditionalFormatting>
  <conditionalFormatting sqref="R210:R235">
    <cfRule type="cellIs" dxfId="7" priority="7" operator="equal">
      <formula>0</formula>
    </cfRule>
  </conditionalFormatting>
  <conditionalFormatting sqref="S210:S237">
    <cfRule type="cellIs" dxfId="6" priority="6" operator="equal">
      <formula>0</formula>
    </cfRule>
  </conditionalFormatting>
  <conditionalFormatting sqref="U210:U236">
    <cfRule type="cellIs" dxfId="5" priority="5" operator="equal">
      <formula>0</formula>
    </cfRule>
  </conditionalFormatting>
  <conditionalFormatting sqref="V210:V235">
    <cfRule type="cellIs" dxfId="4" priority="4" operator="equal">
      <formula>0</formula>
    </cfRule>
  </conditionalFormatting>
  <conditionalFormatting sqref="W210:W235">
    <cfRule type="cellIs" dxfId="3" priority="3" operator="equal">
      <formula>0</formula>
    </cfRule>
  </conditionalFormatting>
  <conditionalFormatting sqref="R244:R273">
    <cfRule type="cellIs" dxfId="2" priority="2" operator="equal">
      <formula>0</formula>
    </cfRule>
  </conditionalFormatting>
  <conditionalFormatting sqref="S244:S273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"/>
  <sheetViews>
    <sheetView view="pageBreakPreview" zoomScaleSheetLayoutView="100" workbookViewId="0">
      <pane xSplit="2" ySplit="2" topLeftCell="C54" activePane="bottomRight" state="frozen"/>
      <selection pane="topRight" activeCell="C1" sqref="C1"/>
      <selection pane="bottomLeft" activeCell="A3" sqref="A3"/>
      <selection pane="bottomRight" activeCell="H64" sqref="H64"/>
    </sheetView>
  </sheetViews>
  <sheetFormatPr defaultColWidth="9.140625" defaultRowHeight="15" x14ac:dyDescent="0.25"/>
  <cols>
    <col min="1" max="1" width="4.7109375" style="98" customWidth="1"/>
    <col min="2" max="2" width="43.85546875" style="98" bestFit="1" customWidth="1"/>
    <col min="3" max="3" width="26.5703125" style="98" customWidth="1"/>
    <col min="4" max="4" width="24.42578125" style="98" customWidth="1"/>
    <col min="5" max="5" width="24" style="98" customWidth="1"/>
    <col min="6" max="6" width="23.140625" style="98" customWidth="1"/>
    <col min="7" max="7" width="22.7109375" style="98" customWidth="1"/>
    <col min="8" max="8" width="21.7109375" style="98" customWidth="1"/>
    <col min="9" max="11" width="12.140625" style="98" customWidth="1"/>
    <col min="12" max="16384" width="9.140625" style="98"/>
  </cols>
  <sheetData>
    <row r="1" spans="1:17" ht="18.75" x14ac:dyDescent="0.3">
      <c r="A1" s="296" t="s">
        <v>51</v>
      </c>
      <c r="B1" s="296"/>
      <c r="C1" s="296"/>
      <c r="D1" s="296"/>
      <c r="E1" s="296"/>
      <c r="F1" s="296"/>
      <c r="G1" s="296"/>
      <c r="H1" s="296"/>
      <c r="I1" s="297" t="str">
        <f>'Продовольственные товары'!AK1</f>
        <v>Исполнитель: Мухортова Дарья Сергеевна,  тел. 8 (917) 865-58-40</v>
      </c>
      <c r="J1" s="297"/>
      <c r="K1" s="297"/>
      <c r="L1" s="281"/>
      <c r="M1" s="281"/>
      <c r="N1" s="281"/>
      <c r="O1" s="281"/>
      <c r="P1" s="281"/>
      <c r="Q1" s="281"/>
    </row>
    <row r="2" spans="1:17" s="1" customFormat="1" ht="19.5" thickBot="1" x14ac:dyDescent="0.35">
      <c r="A2" s="298" t="s">
        <v>47</v>
      </c>
      <c r="B2" s="298"/>
      <c r="C2" s="298"/>
      <c r="D2" s="298"/>
      <c r="E2" s="298"/>
      <c r="F2" s="298"/>
      <c r="G2" s="298"/>
      <c r="H2" s="298"/>
      <c r="I2" s="110"/>
      <c r="J2" s="110"/>
      <c r="K2" s="110"/>
      <c r="L2" s="99"/>
      <c r="M2" s="99"/>
    </row>
    <row r="3" spans="1:17" x14ac:dyDescent="0.25">
      <c r="A3" s="282" t="s">
        <v>36</v>
      </c>
      <c r="B3" s="283" t="s">
        <v>37</v>
      </c>
      <c r="C3" s="286">
        <v>46022</v>
      </c>
      <c r="D3" s="287"/>
      <c r="E3" s="287"/>
      <c r="F3" s="284">
        <v>46053</v>
      </c>
      <c r="G3" s="285"/>
      <c r="H3" s="285"/>
      <c r="I3" s="282" t="s">
        <v>2</v>
      </c>
      <c r="J3" s="282"/>
      <c r="K3" s="282" t="s">
        <v>38</v>
      </c>
    </row>
    <row r="4" spans="1:17" x14ac:dyDescent="0.25">
      <c r="A4" s="282"/>
      <c r="B4" s="283"/>
      <c r="C4" s="113" t="s">
        <v>53</v>
      </c>
      <c r="D4" s="113" t="s">
        <v>54</v>
      </c>
      <c r="E4" s="113" t="s">
        <v>55</v>
      </c>
      <c r="F4" s="112" t="str">
        <f t="shared" ref="F4:H5" si="0">C4</f>
        <v>п. Усть-Камчатск</v>
      </c>
      <c r="G4" s="121" t="str">
        <f t="shared" si="0"/>
        <v>п. Ключи</v>
      </c>
      <c r="H4" s="112" t="str">
        <f t="shared" si="0"/>
        <v>п. Козыревск</v>
      </c>
      <c r="I4" s="101"/>
      <c r="J4" s="101"/>
      <c r="K4" s="282"/>
    </row>
    <row r="5" spans="1:17" ht="33" customHeight="1" x14ac:dyDescent="0.25">
      <c r="A5" s="282"/>
      <c r="B5" s="283"/>
      <c r="C5" s="142" t="s">
        <v>71</v>
      </c>
      <c r="D5" s="142" t="s">
        <v>72</v>
      </c>
      <c r="E5" s="142" t="s">
        <v>73</v>
      </c>
      <c r="F5" s="140" t="str">
        <f t="shared" si="0"/>
        <v xml:space="preserve"> АО "Ннк-Камчатнефтепродукт"</v>
      </c>
      <c r="G5" s="141" t="str">
        <f t="shared" si="0"/>
        <v>АО "Ннк-Камчатнефтепродукт"</v>
      </c>
      <c r="H5" s="138" t="str">
        <f t="shared" si="0"/>
        <v>АЗС ИП Горлин Виктор Александрович</v>
      </c>
      <c r="I5" s="102">
        <f>C3</f>
        <v>46022</v>
      </c>
      <c r="J5" s="103">
        <f>F3</f>
        <v>46053</v>
      </c>
      <c r="K5" s="282"/>
    </row>
    <row r="6" spans="1:17" x14ac:dyDescent="0.25">
      <c r="A6" s="104">
        <v>1</v>
      </c>
      <c r="B6" s="104" t="s">
        <v>39</v>
      </c>
      <c r="C6" s="105">
        <v>94.37</v>
      </c>
      <c r="D6" s="105">
        <v>94.37</v>
      </c>
      <c r="E6" s="105">
        <v>110</v>
      </c>
      <c r="F6" s="105">
        <v>97.46</v>
      </c>
      <c r="G6" s="105">
        <v>97.46</v>
      </c>
      <c r="H6" s="105">
        <v>110</v>
      </c>
      <c r="I6" s="105">
        <f>AVERAGE(C6:E6)</f>
        <v>99.58</v>
      </c>
      <c r="J6" s="105">
        <f>AVERAGE(F6:H6)</f>
        <v>101.63999999999999</v>
      </c>
      <c r="K6" s="105">
        <f t="shared" ref="K6:K8" si="1">J6/I6*100</f>
        <v>102.06868849166497</v>
      </c>
    </row>
    <row r="7" spans="1:17" x14ac:dyDescent="0.25">
      <c r="A7" s="104">
        <v>4</v>
      </c>
      <c r="B7" s="104" t="s">
        <v>40</v>
      </c>
      <c r="C7" s="105">
        <v>76.75</v>
      </c>
      <c r="D7" s="105">
        <v>76.75</v>
      </c>
      <c r="E7" s="105">
        <v>97</v>
      </c>
      <c r="F7" s="105">
        <v>79.239999999999995</v>
      </c>
      <c r="G7" s="105">
        <v>79.239999999999995</v>
      </c>
      <c r="H7" s="105">
        <v>97</v>
      </c>
      <c r="I7" s="105">
        <f>AVERAGE(C7:E7)</f>
        <v>83.5</v>
      </c>
      <c r="J7" s="105">
        <f>AVERAGE(F7:H7)</f>
        <v>85.16</v>
      </c>
      <c r="K7" s="105">
        <f t="shared" si="1"/>
        <v>101.9880239520958</v>
      </c>
    </row>
    <row r="8" spans="1:17" x14ac:dyDescent="0.25">
      <c r="A8" s="104">
        <v>5</v>
      </c>
      <c r="B8" s="104" t="s">
        <v>41</v>
      </c>
      <c r="C8" s="105">
        <v>81.36</v>
      </c>
      <c r="D8" s="105">
        <v>81.36</v>
      </c>
      <c r="E8" s="105"/>
      <c r="F8" s="105">
        <v>84.24</v>
      </c>
      <c r="G8" s="105">
        <v>84.24</v>
      </c>
      <c r="H8" s="105"/>
      <c r="I8" s="105">
        <f>AVERAGE(C8:F8)</f>
        <v>82.32</v>
      </c>
      <c r="J8" s="105">
        <f>AVERAGE(F8:H8)</f>
        <v>84.24</v>
      </c>
      <c r="K8" s="105">
        <f t="shared" si="1"/>
        <v>102.33236151603499</v>
      </c>
    </row>
    <row r="10" spans="1:17" x14ac:dyDescent="0.25">
      <c r="A10" s="282" t="s">
        <v>36</v>
      </c>
      <c r="B10" s="283" t="s">
        <v>37</v>
      </c>
      <c r="C10" s="293">
        <f>J5</f>
        <v>46053</v>
      </c>
      <c r="D10" s="294"/>
      <c r="E10" s="295"/>
      <c r="F10" s="284" t="s">
        <v>52</v>
      </c>
      <c r="G10" s="285"/>
      <c r="H10" s="285"/>
      <c r="I10" s="282" t="s">
        <v>2</v>
      </c>
      <c r="J10" s="282"/>
      <c r="K10" s="288" t="s">
        <v>38</v>
      </c>
    </row>
    <row r="11" spans="1:17" x14ac:dyDescent="0.25">
      <c r="A11" s="282"/>
      <c r="B11" s="283"/>
      <c r="C11" s="113" t="str">
        <f>C4</f>
        <v>п. Усть-Камчатск</v>
      </c>
      <c r="D11" s="113" t="str">
        <f>D4</f>
        <v>п. Ключи</v>
      </c>
      <c r="E11" s="116" t="s">
        <v>55</v>
      </c>
      <c r="F11" s="112" t="str">
        <f>C4</f>
        <v>п. Усть-Камчатск</v>
      </c>
      <c r="G11" s="121" t="str">
        <f>D4</f>
        <v>п. Ключи</v>
      </c>
      <c r="H11" s="115" t="str">
        <f>E4</f>
        <v>п. Козыревск</v>
      </c>
      <c r="I11" s="101"/>
      <c r="J11" s="101"/>
      <c r="K11" s="289"/>
    </row>
    <row r="12" spans="1:17" ht="45" x14ac:dyDescent="0.25">
      <c r="A12" s="282"/>
      <c r="B12" s="283"/>
      <c r="C12" s="142" t="s">
        <v>71</v>
      </c>
      <c r="D12" s="142" t="s">
        <v>72</v>
      </c>
      <c r="E12" s="142" t="s">
        <v>73</v>
      </c>
      <c r="F12" s="139" t="str">
        <f>C12</f>
        <v xml:space="preserve"> АО "Ннк-Камчатнефтепродукт"</v>
      </c>
      <c r="G12" s="140" t="str">
        <f>D12</f>
        <v>АО "Ннк-Камчатнефтепродукт"</v>
      </c>
      <c r="H12" s="140" t="str">
        <f>E12</f>
        <v>АЗС ИП Горлин Виктор Александрович</v>
      </c>
      <c r="I12" s="102">
        <f>C10</f>
        <v>46053</v>
      </c>
      <c r="J12" s="103" t="str">
        <f>F10</f>
        <v>29.02.2026</v>
      </c>
      <c r="K12" s="290"/>
    </row>
    <row r="13" spans="1:17" x14ac:dyDescent="0.25">
      <c r="A13" s="104">
        <v>1</v>
      </c>
      <c r="B13" s="104" t="s">
        <v>39</v>
      </c>
      <c r="C13" s="105">
        <f>F6</f>
        <v>97.46</v>
      </c>
      <c r="D13" s="105">
        <f t="shared" ref="D13:E13" si="2">G6</f>
        <v>97.46</v>
      </c>
      <c r="E13" s="105">
        <f t="shared" si="2"/>
        <v>110</v>
      </c>
      <c r="F13" s="105">
        <v>97.46</v>
      </c>
      <c r="G13" s="105">
        <v>97.46</v>
      </c>
      <c r="H13" s="105">
        <v>110</v>
      </c>
      <c r="I13" s="105">
        <f>AVERAGE(C13:E13)</f>
        <v>101.63999999999999</v>
      </c>
      <c r="J13" s="105">
        <f>AVERAGE(F13:H13)</f>
        <v>101.63999999999999</v>
      </c>
      <c r="K13" s="105">
        <f t="shared" ref="K13:K76" si="3">J13/I13*100</f>
        <v>100</v>
      </c>
    </row>
    <row r="14" spans="1:17" x14ac:dyDescent="0.25">
      <c r="A14" s="104">
        <v>4</v>
      </c>
      <c r="B14" s="104" t="s">
        <v>40</v>
      </c>
      <c r="C14" s="105">
        <f t="shared" ref="C14:C15" si="4">F7</f>
        <v>79.239999999999995</v>
      </c>
      <c r="D14" s="105">
        <f t="shared" ref="D14:D15" si="5">G7</f>
        <v>79.239999999999995</v>
      </c>
      <c r="E14" s="105">
        <f t="shared" ref="E14" si="6">H7</f>
        <v>97</v>
      </c>
      <c r="F14" s="105">
        <v>79.239999999999995</v>
      </c>
      <c r="G14" s="105">
        <v>79.239999999999995</v>
      </c>
      <c r="H14" s="105">
        <v>97</v>
      </c>
      <c r="I14" s="105">
        <f>AVERAGE(C14:E14)</f>
        <v>85.16</v>
      </c>
      <c r="J14" s="105">
        <f>AVERAGE(F14:H14)</f>
        <v>85.16</v>
      </c>
      <c r="K14" s="105">
        <f t="shared" si="3"/>
        <v>100</v>
      </c>
    </row>
    <row r="15" spans="1:17" x14ac:dyDescent="0.25">
      <c r="A15" s="104">
        <v>5</v>
      </c>
      <c r="B15" s="104" t="s">
        <v>41</v>
      </c>
      <c r="C15" s="105">
        <f t="shared" si="4"/>
        <v>84.24</v>
      </c>
      <c r="D15" s="105">
        <f t="shared" si="5"/>
        <v>84.24</v>
      </c>
      <c r="E15" s="105"/>
      <c r="F15" s="105">
        <v>84.24</v>
      </c>
      <c r="G15" s="105">
        <v>84.24</v>
      </c>
      <c r="H15" s="105"/>
      <c r="I15" s="105">
        <f>AVERAGE(C15:E15)</f>
        <v>84.24</v>
      </c>
      <c r="J15" s="105">
        <f>AVERAGE(F15:H15)</f>
        <v>84.24</v>
      </c>
      <c r="K15" s="105">
        <f t="shared" si="3"/>
        <v>100</v>
      </c>
    </row>
    <row r="16" spans="1:17" x14ac:dyDescent="0.25">
      <c r="C16" s="106"/>
      <c r="D16" s="106"/>
    </row>
    <row r="17" spans="1:11" x14ac:dyDescent="0.25">
      <c r="A17" s="282" t="s">
        <v>36</v>
      </c>
      <c r="B17" s="283" t="s">
        <v>37</v>
      </c>
      <c r="C17" s="291" t="str">
        <f>J12</f>
        <v>29.02.2026</v>
      </c>
      <c r="D17" s="291"/>
      <c r="E17" s="292"/>
      <c r="F17" s="284">
        <v>46112</v>
      </c>
      <c r="G17" s="285"/>
      <c r="H17" s="285"/>
      <c r="I17" s="282" t="s">
        <v>2</v>
      </c>
      <c r="J17" s="282"/>
      <c r="K17" s="282" t="s">
        <v>38</v>
      </c>
    </row>
    <row r="18" spans="1:11" x14ac:dyDescent="0.25">
      <c r="A18" s="282"/>
      <c r="B18" s="283"/>
      <c r="C18" s="113" t="str">
        <f>C4</f>
        <v>п. Усть-Камчатск</v>
      </c>
      <c r="D18" s="113" t="str">
        <f>D4</f>
        <v>п. Ключи</v>
      </c>
      <c r="E18" s="113" t="str">
        <f>E4</f>
        <v>п. Козыревск</v>
      </c>
      <c r="F18" s="112" t="str">
        <f>C4</f>
        <v>п. Усть-Камчатск</v>
      </c>
      <c r="G18" s="121" t="str">
        <f>D4</f>
        <v>п. Ключи</v>
      </c>
      <c r="H18" s="112" t="str">
        <f>E4</f>
        <v>п. Козыревск</v>
      </c>
      <c r="I18" s="101"/>
      <c r="J18" s="101"/>
      <c r="K18" s="282"/>
    </row>
    <row r="19" spans="1:11" ht="45" x14ac:dyDescent="0.25">
      <c r="A19" s="282"/>
      <c r="B19" s="283"/>
      <c r="C19" s="142" t="s">
        <v>71</v>
      </c>
      <c r="D19" s="142" t="s">
        <v>72</v>
      </c>
      <c r="E19" s="142" t="s">
        <v>73</v>
      </c>
      <c r="F19" s="140" t="str">
        <f>C19</f>
        <v xml:space="preserve"> АО "Ннк-Камчатнефтепродукт"</v>
      </c>
      <c r="G19" s="140" t="str">
        <f>D19</f>
        <v>АО "Ннк-Камчатнефтепродукт"</v>
      </c>
      <c r="H19" s="140" t="str">
        <f>E19</f>
        <v>АЗС ИП Горлин Виктор Александрович</v>
      </c>
      <c r="I19" s="102" t="str">
        <f>C17</f>
        <v>29.02.2026</v>
      </c>
      <c r="J19" s="103">
        <f>F17</f>
        <v>46112</v>
      </c>
      <c r="K19" s="282"/>
    </row>
    <row r="20" spans="1:11" x14ac:dyDescent="0.25">
      <c r="A20" s="104">
        <v>1</v>
      </c>
      <c r="B20" s="104" t="s">
        <v>39</v>
      </c>
      <c r="C20" s="105">
        <f>F13</f>
        <v>97.46</v>
      </c>
      <c r="D20" s="105">
        <f t="shared" ref="D20:E20" si="7">G13</f>
        <v>97.46</v>
      </c>
      <c r="E20" s="105">
        <f t="shared" si="7"/>
        <v>110</v>
      </c>
      <c r="F20" s="105">
        <v>97.46</v>
      </c>
      <c r="G20" s="105">
        <v>97.46</v>
      </c>
      <c r="H20" s="105">
        <v>110</v>
      </c>
      <c r="I20" s="105">
        <f>AVERAGE(C20:E20)</f>
        <v>101.63999999999999</v>
      </c>
      <c r="J20" s="105">
        <f>AVERAGE(F20:H20)</f>
        <v>101.63999999999999</v>
      </c>
      <c r="K20" s="105">
        <f t="shared" si="3"/>
        <v>100</v>
      </c>
    </row>
    <row r="21" spans="1:11" x14ac:dyDescent="0.25">
      <c r="A21" s="104">
        <v>4</v>
      </c>
      <c r="B21" s="104" t="s">
        <v>40</v>
      </c>
      <c r="C21" s="105">
        <f t="shared" ref="C21:C22" si="8">F14</f>
        <v>79.239999999999995</v>
      </c>
      <c r="D21" s="105">
        <f t="shared" ref="D21:D22" si="9">G14</f>
        <v>79.239999999999995</v>
      </c>
      <c r="E21" s="105">
        <f t="shared" ref="E21" si="10">H14</f>
        <v>97</v>
      </c>
      <c r="F21" s="105">
        <v>79.61</v>
      </c>
      <c r="G21" s="105">
        <v>79.61</v>
      </c>
      <c r="H21" s="105">
        <v>97</v>
      </c>
      <c r="I21" s="105">
        <f>AVERAGE(C21:E21)</f>
        <v>85.16</v>
      </c>
      <c r="J21" s="105">
        <f>AVERAGE(F21:H21)</f>
        <v>85.40666666666668</v>
      </c>
      <c r="K21" s="105">
        <f t="shared" si="3"/>
        <v>100.28965085329577</v>
      </c>
    </row>
    <row r="22" spans="1:11" x14ac:dyDescent="0.25">
      <c r="A22" s="104">
        <v>5</v>
      </c>
      <c r="B22" s="104" t="s">
        <v>41</v>
      </c>
      <c r="C22" s="105">
        <f t="shared" si="8"/>
        <v>84.24</v>
      </c>
      <c r="D22" s="105">
        <f t="shared" si="9"/>
        <v>84.24</v>
      </c>
      <c r="E22" s="105"/>
      <c r="F22" s="105">
        <v>84.63</v>
      </c>
      <c r="G22" s="105">
        <v>84.63</v>
      </c>
      <c r="H22" s="105"/>
      <c r="I22" s="105">
        <f>AVERAGE(C22:E22)</f>
        <v>84.24</v>
      </c>
      <c r="J22" s="105">
        <f>AVERAGE(F22:H22)</f>
        <v>84.63</v>
      </c>
      <c r="K22" s="105">
        <f t="shared" si="3"/>
        <v>100.46296296296295</v>
      </c>
    </row>
    <row r="24" spans="1:11" x14ac:dyDescent="0.25">
      <c r="A24" s="282" t="s">
        <v>36</v>
      </c>
      <c r="B24" s="283" t="s">
        <v>37</v>
      </c>
      <c r="C24" s="291">
        <f>J19</f>
        <v>46112</v>
      </c>
      <c r="D24" s="291"/>
      <c r="E24" s="292"/>
      <c r="F24" s="284">
        <v>46142</v>
      </c>
      <c r="G24" s="285"/>
      <c r="H24" s="285"/>
      <c r="I24" s="282" t="s">
        <v>2</v>
      </c>
      <c r="J24" s="282"/>
      <c r="K24" s="282" t="s">
        <v>38</v>
      </c>
    </row>
    <row r="25" spans="1:11" x14ac:dyDescent="0.25">
      <c r="A25" s="282"/>
      <c r="B25" s="283"/>
      <c r="C25" s="113" t="str">
        <f>C11</f>
        <v>п. Усть-Камчатск</v>
      </c>
      <c r="D25" s="113" t="str">
        <f>D11</f>
        <v>п. Ключи</v>
      </c>
      <c r="E25" s="113" t="s">
        <v>55</v>
      </c>
      <c r="F25" s="112" t="str">
        <f>C4</f>
        <v>п. Усть-Камчатск</v>
      </c>
      <c r="G25" s="121" t="str">
        <f>D4</f>
        <v>п. Ключи</v>
      </c>
      <c r="H25" s="112" t="str">
        <f>E4</f>
        <v>п. Козыревск</v>
      </c>
      <c r="I25" s="101"/>
      <c r="J25" s="101"/>
      <c r="K25" s="282"/>
    </row>
    <row r="26" spans="1:11" ht="45" x14ac:dyDescent="0.25">
      <c r="A26" s="282"/>
      <c r="B26" s="283"/>
      <c r="C26" s="142" t="s">
        <v>71</v>
      </c>
      <c r="D26" s="142" t="s">
        <v>72</v>
      </c>
      <c r="E26" s="142" t="s">
        <v>73</v>
      </c>
      <c r="F26" s="139" t="str">
        <f>C26</f>
        <v xml:space="preserve"> АО "Ннк-Камчатнефтепродукт"</v>
      </c>
      <c r="G26" s="139" t="str">
        <f>D26</f>
        <v>АО "Ннк-Камчатнефтепродукт"</v>
      </c>
      <c r="H26" s="139" t="str">
        <f>E26</f>
        <v>АЗС ИП Горлин Виктор Александрович</v>
      </c>
      <c r="I26" s="102">
        <f>C24</f>
        <v>46112</v>
      </c>
      <c r="J26" s="103">
        <f>F24</f>
        <v>46142</v>
      </c>
      <c r="K26" s="282"/>
    </row>
    <row r="27" spans="1:11" x14ac:dyDescent="0.25">
      <c r="A27" s="104">
        <v>1</v>
      </c>
      <c r="B27" s="104" t="s">
        <v>39</v>
      </c>
      <c r="C27" s="105">
        <v>97.46</v>
      </c>
      <c r="D27" s="105">
        <v>97.46</v>
      </c>
      <c r="E27" s="105">
        <v>110</v>
      </c>
      <c r="F27" s="105">
        <v>98.88</v>
      </c>
      <c r="G27" s="105">
        <v>98.88</v>
      </c>
      <c r="H27" s="105">
        <v>110</v>
      </c>
      <c r="I27" s="105">
        <f>AVERAGE(C27:F27)</f>
        <v>100.94999999999999</v>
      </c>
      <c r="J27" s="105">
        <f>AVERAGE(F27:H27)</f>
        <v>102.58666666666666</v>
      </c>
      <c r="K27" s="105">
        <f t="shared" si="3"/>
        <v>101.62126465246821</v>
      </c>
    </row>
    <row r="28" spans="1:11" x14ac:dyDescent="0.25">
      <c r="A28" s="104">
        <v>4</v>
      </c>
      <c r="B28" s="104" t="s">
        <v>40</v>
      </c>
      <c r="C28" s="105">
        <v>79.61</v>
      </c>
      <c r="D28" s="105">
        <v>79.61</v>
      </c>
      <c r="E28" s="105">
        <v>97</v>
      </c>
      <c r="F28" s="105">
        <v>80.400000000000006</v>
      </c>
      <c r="G28" s="105">
        <v>80.400000000000006</v>
      </c>
      <c r="H28" s="105">
        <v>97</v>
      </c>
      <c r="I28" s="105">
        <f>AVERAGE(C28:F28)</f>
        <v>84.155000000000001</v>
      </c>
      <c r="J28" s="105">
        <f>AVERAGE(F28:H28)</f>
        <v>85.933333333333337</v>
      </c>
      <c r="K28" s="105">
        <f t="shared" si="3"/>
        <v>102.11316420097836</v>
      </c>
    </row>
    <row r="29" spans="1:11" x14ac:dyDescent="0.25">
      <c r="A29" s="104">
        <v>5</v>
      </c>
      <c r="B29" s="104" t="s">
        <v>41</v>
      </c>
      <c r="C29" s="105">
        <v>84.63</v>
      </c>
      <c r="D29" s="105">
        <v>84.63</v>
      </c>
      <c r="E29" s="105"/>
      <c r="F29" s="105">
        <v>85.47</v>
      </c>
      <c r="G29" s="105">
        <v>85.47</v>
      </c>
      <c r="H29" s="105"/>
      <c r="I29" s="105">
        <f>AVERAGE(C29:F29)</f>
        <v>84.91</v>
      </c>
      <c r="J29" s="105">
        <f>AVERAGE(F29:H29)</f>
        <v>85.47</v>
      </c>
      <c r="K29" s="105">
        <f t="shared" si="3"/>
        <v>100.65952184666118</v>
      </c>
    </row>
    <row r="31" spans="1:11" x14ac:dyDescent="0.25">
      <c r="A31" s="282" t="s">
        <v>36</v>
      </c>
      <c r="B31" s="283" t="s">
        <v>37</v>
      </c>
      <c r="C31" s="291">
        <f>J26</f>
        <v>46142</v>
      </c>
      <c r="D31" s="291"/>
      <c r="E31" s="292"/>
      <c r="F31" s="284">
        <v>46173</v>
      </c>
      <c r="G31" s="285"/>
      <c r="H31" s="285"/>
      <c r="I31" s="282" t="s">
        <v>2</v>
      </c>
      <c r="J31" s="282"/>
      <c r="K31" s="282" t="s">
        <v>38</v>
      </c>
    </row>
    <row r="32" spans="1:11" x14ac:dyDescent="0.25">
      <c r="A32" s="282"/>
      <c r="B32" s="283"/>
      <c r="C32" s="113" t="str">
        <f>C18</f>
        <v>п. Усть-Камчатск</v>
      </c>
      <c r="D32" s="111" t="str">
        <f>D18</f>
        <v>п. Ключи</v>
      </c>
      <c r="E32" s="111" t="str">
        <f>E18</f>
        <v>п. Козыревск</v>
      </c>
      <c r="F32" s="112" t="str">
        <f>C4</f>
        <v>п. Усть-Камчатск</v>
      </c>
      <c r="G32" s="114" t="str">
        <f>D4</f>
        <v>п. Ключи</v>
      </c>
      <c r="H32" s="114" t="s">
        <v>55</v>
      </c>
      <c r="I32" s="101"/>
      <c r="J32" s="101"/>
      <c r="K32" s="282"/>
    </row>
    <row r="33" spans="1:11" ht="45" x14ac:dyDescent="0.25">
      <c r="A33" s="282"/>
      <c r="B33" s="283"/>
      <c r="C33" s="142" t="s">
        <v>71</v>
      </c>
      <c r="D33" s="142" t="s">
        <v>72</v>
      </c>
      <c r="E33" s="142" t="s">
        <v>73</v>
      </c>
      <c r="F33" s="140" t="str">
        <f>C33</f>
        <v xml:space="preserve"> АО "Ннк-Камчатнефтепродукт"</v>
      </c>
      <c r="G33" s="141" t="str">
        <f>D33</f>
        <v>АО "Ннк-Камчатнефтепродукт"</v>
      </c>
      <c r="H33" s="141" t="str">
        <f>E33</f>
        <v>АЗС ИП Горлин Виктор Александрович</v>
      </c>
      <c r="I33" s="102">
        <f>C31</f>
        <v>46142</v>
      </c>
      <c r="J33" s="103">
        <f>F31</f>
        <v>46173</v>
      </c>
      <c r="K33" s="282"/>
    </row>
    <row r="34" spans="1:11" x14ac:dyDescent="0.25">
      <c r="A34" s="104">
        <v>1</v>
      </c>
      <c r="B34" s="104" t="s">
        <v>39</v>
      </c>
      <c r="C34" s="105">
        <f>F27</f>
        <v>98.88</v>
      </c>
      <c r="D34" s="105">
        <f t="shared" ref="D34:E34" si="11">G27</f>
        <v>98.88</v>
      </c>
      <c r="E34" s="105">
        <f t="shared" si="11"/>
        <v>110</v>
      </c>
      <c r="F34" s="105">
        <v>100.1</v>
      </c>
      <c r="G34" s="105">
        <v>100.1</v>
      </c>
      <c r="H34" s="105">
        <v>110.9</v>
      </c>
      <c r="I34" s="105">
        <f>AVERAGE(C34:E34)</f>
        <v>102.58666666666666</v>
      </c>
      <c r="J34" s="105">
        <f>AVERAGE(F34:H34)</f>
        <v>103.7</v>
      </c>
      <c r="K34" s="105">
        <f t="shared" si="3"/>
        <v>101.08526124252666</v>
      </c>
    </row>
    <row r="35" spans="1:11" x14ac:dyDescent="0.25">
      <c r="A35" s="104">
        <v>4</v>
      </c>
      <c r="B35" s="104" t="s">
        <v>40</v>
      </c>
      <c r="C35" s="105">
        <f t="shared" ref="C35:C36" si="12">F28</f>
        <v>80.400000000000006</v>
      </c>
      <c r="D35" s="105">
        <f t="shared" ref="D35:D36" si="13">G28</f>
        <v>80.400000000000006</v>
      </c>
      <c r="E35" s="105">
        <f t="shared" ref="E35" si="14">H28</f>
        <v>97</v>
      </c>
      <c r="F35" s="105">
        <v>81.650000000000006</v>
      </c>
      <c r="G35" s="105">
        <v>81.650000000000006</v>
      </c>
      <c r="H35" s="105">
        <v>97.9</v>
      </c>
      <c r="I35" s="105">
        <f>AVERAGE(C35:E35)</f>
        <v>85.933333333333337</v>
      </c>
      <c r="J35" s="105">
        <f>AVERAGE(F35:H35)</f>
        <v>87.066666666666677</v>
      </c>
      <c r="K35" s="105">
        <f t="shared" si="3"/>
        <v>101.31885182311871</v>
      </c>
    </row>
    <row r="36" spans="1:11" x14ac:dyDescent="0.25">
      <c r="A36" s="104">
        <v>5</v>
      </c>
      <c r="B36" s="104" t="s">
        <v>41</v>
      </c>
      <c r="C36" s="105">
        <f t="shared" si="12"/>
        <v>85.47</v>
      </c>
      <c r="D36" s="105">
        <f t="shared" si="13"/>
        <v>85.47</v>
      </c>
      <c r="E36" s="105"/>
      <c r="F36" s="105">
        <v>86.72</v>
      </c>
      <c r="G36" s="105">
        <v>86.72</v>
      </c>
      <c r="H36" s="105"/>
      <c r="I36" s="105">
        <f>AVERAGE(C36:E36)</f>
        <v>85.47</v>
      </c>
      <c r="J36" s="105">
        <f>AVERAGE(F36:H36)</f>
        <v>86.72</v>
      </c>
      <c r="K36" s="105">
        <f t="shared" si="3"/>
        <v>101.46250146250146</v>
      </c>
    </row>
    <row r="38" spans="1:11" x14ac:dyDescent="0.25">
      <c r="A38" s="282" t="s">
        <v>36</v>
      </c>
      <c r="B38" s="283" t="s">
        <v>37</v>
      </c>
      <c r="C38" s="291">
        <f>J33</f>
        <v>46173</v>
      </c>
      <c r="D38" s="291"/>
      <c r="E38" s="292"/>
      <c r="F38" s="284">
        <v>46203</v>
      </c>
      <c r="G38" s="285"/>
      <c r="H38" s="285"/>
      <c r="I38" s="282" t="s">
        <v>2</v>
      </c>
      <c r="J38" s="282"/>
      <c r="K38" s="282" t="s">
        <v>38</v>
      </c>
    </row>
    <row r="39" spans="1:11" x14ac:dyDescent="0.25">
      <c r="A39" s="282"/>
      <c r="B39" s="283"/>
      <c r="C39" s="113" t="str">
        <f>C25</f>
        <v>п. Усть-Камчатск</v>
      </c>
      <c r="D39" s="111" t="str">
        <f>D25</f>
        <v>п. Ключи</v>
      </c>
      <c r="E39" s="111" t="str">
        <f>E25</f>
        <v>п. Козыревск</v>
      </c>
      <c r="F39" s="112" t="str">
        <f>C4</f>
        <v>п. Усть-Камчатск</v>
      </c>
      <c r="G39" s="114" t="str">
        <f>D4</f>
        <v>п. Ключи</v>
      </c>
      <c r="H39" s="114" t="s">
        <v>55</v>
      </c>
      <c r="I39" s="101"/>
      <c r="J39" s="101"/>
      <c r="K39" s="282"/>
    </row>
    <row r="40" spans="1:11" ht="45" x14ac:dyDescent="0.25">
      <c r="A40" s="282"/>
      <c r="B40" s="283"/>
      <c r="C40" s="142" t="s">
        <v>71</v>
      </c>
      <c r="D40" s="142" t="s">
        <v>72</v>
      </c>
      <c r="E40" s="142" t="s">
        <v>73</v>
      </c>
      <c r="F40" s="140" t="str">
        <f>C40</f>
        <v xml:space="preserve"> АО "Ннк-Камчатнефтепродукт"</v>
      </c>
      <c r="G40" s="141" t="str">
        <f>D40</f>
        <v>АО "Ннк-Камчатнефтепродукт"</v>
      </c>
      <c r="H40" s="141" t="str">
        <f>E40</f>
        <v>АЗС ИП Горлин Виктор Александрович</v>
      </c>
      <c r="I40" s="102">
        <f>C38</f>
        <v>46173</v>
      </c>
      <c r="J40" s="103">
        <f>F38</f>
        <v>46203</v>
      </c>
      <c r="K40" s="282"/>
    </row>
    <row r="41" spans="1:11" x14ac:dyDescent="0.25">
      <c r="A41" s="104">
        <v>1</v>
      </c>
      <c r="B41" s="104" t="s">
        <v>39</v>
      </c>
      <c r="C41" s="105">
        <f>F34</f>
        <v>100.1</v>
      </c>
      <c r="D41" s="105">
        <f t="shared" ref="D41:E41" si="15">G34</f>
        <v>100.1</v>
      </c>
      <c r="E41" s="105">
        <f t="shared" si="15"/>
        <v>110.9</v>
      </c>
      <c r="F41" s="105">
        <v>100.6</v>
      </c>
      <c r="G41" s="105">
        <v>100.6</v>
      </c>
      <c r="H41" s="105">
        <v>110.9</v>
      </c>
      <c r="I41" s="105">
        <f>AVERAGE(C41:E41)</f>
        <v>103.7</v>
      </c>
      <c r="J41" s="105">
        <f>AVERAGE(F41:H41)</f>
        <v>104.03333333333335</v>
      </c>
      <c r="K41" s="105">
        <f t="shared" si="3"/>
        <v>100.32144005143041</v>
      </c>
    </row>
    <row r="42" spans="1:11" x14ac:dyDescent="0.25">
      <c r="A42" s="104">
        <v>4</v>
      </c>
      <c r="B42" s="104" t="s">
        <v>40</v>
      </c>
      <c r="C42" s="105">
        <f t="shared" ref="C42:C43" si="16">F35</f>
        <v>81.650000000000006</v>
      </c>
      <c r="D42" s="105">
        <f t="shared" ref="D42:D43" si="17">G35</f>
        <v>81.650000000000006</v>
      </c>
      <c r="E42" s="105">
        <f t="shared" ref="E42" si="18">H35</f>
        <v>97.9</v>
      </c>
      <c r="F42" s="105">
        <v>82.15</v>
      </c>
      <c r="G42" s="105">
        <v>82.15</v>
      </c>
      <c r="H42" s="105">
        <v>97</v>
      </c>
      <c r="I42" s="105">
        <f>AVERAGE(C42:E42)</f>
        <v>87.066666666666677</v>
      </c>
      <c r="J42" s="105">
        <f>AVERAGE(F42:H42)</f>
        <v>87.100000000000009</v>
      </c>
      <c r="K42" s="105">
        <f t="shared" si="3"/>
        <v>100.03828483920367</v>
      </c>
    </row>
    <row r="43" spans="1:11" x14ac:dyDescent="0.25">
      <c r="A43" s="104">
        <v>5</v>
      </c>
      <c r="B43" s="104" t="s">
        <v>41</v>
      </c>
      <c r="C43" s="105">
        <f t="shared" si="16"/>
        <v>86.72</v>
      </c>
      <c r="D43" s="105">
        <f t="shared" si="17"/>
        <v>86.72</v>
      </c>
      <c r="E43" s="105"/>
      <c r="F43" s="105">
        <v>87.22</v>
      </c>
      <c r="G43" s="105">
        <v>87.22</v>
      </c>
      <c r="H43" s="105"/>
      <c r="I43" s="105">
        <f>AVERAGE(C43:E43)</f>
        <v>86.72</v>
      </c>
      <c r="J43" s="105">
        <f>AVERAGE(F43:H43)</f>
        <v>87.22</v>
      </c>
      <c r="K43" s="105">
        <f t="shared" si="3"/>
        <v>100.57656826568267</v>
      </c>
    </row>
    <row r="45" spans="1:11" x14ac:dyDescent="0.25">
      <c r="A45" s="282" t="s">
        <v>36</v>
      </c>
      <c r="B45" s="283" t="s">
        <v>37</v>
      </c>
      <c r="C45" s="291">
        <f>J40</f>
        <v>46203</v>
      </c>
      <c r="D45" s="291"/>
      <c r="E45" s="292"/>
      <c r="F45" s="284">
        <v>46234</v>
      </c>
      <c r="G45" s="285"/>
      <c r="H45" s="285"/>
      <c r="I45" s="282" t="s">
        <v>2</v>
      </c>
      <c r="J45" s="282"/>
      <c r="K45" s="282" t="s">
        <v>38</v>
      </c>
    </row>
    <row r="46" spans="1:11" x14ac:dyDescent="0.25">
      <c r="A46" s="282"/>
      <c r="B46" s="283"/>
      <c r="C46" s="113" t="str">
        <f>C32</f>
        <v>п. Усть-Камчатск</v>
      </c>
      <c r="D46" s="111" t="str">
        <f>D32</f>
        <v>п. Ключи</v>
      </c>
      <c r="E46" s="111" t="str">
        <f>E32</f>
        <v>п. Козыревск</v>
      </c>
      <c r="F46" s="112" t="str">
        <f>C4</f>
        <v>п. Усть-Камчатск</v>
      </c>
      <c r="G46" s="114" t="str">
        <f>D4</f>
        <v>п. Ключи</v>
      </c>
      <c r="H46" s="114" t="s">
        <v>55</v>
      </c>
      <c r="I46" s="101"/>
      <c r="J46" s="101"/>
      <c r="K46" s="282"/>
    </row>
    <row r="47" spans="1:11" ht="45" x14ac:dyDescent="0.25">
      <c r="A47" s="282"/>
      <c r="B47" s="283"/>
      <c r="C47" s="142" t="s">
        <v>71</v>
      </c>
      <c r="D47" s="142" t="s">
        <v>72</v>
      </c>
      <c r="E47" s="142" t="s">
        <v>73</v>
      </c>
      <c r="F47" s="140" t="str">
        <f>C47</f>
        <v xml:space="preserve"> АО "Ннк-Камчатнефтепродукт"</v>
      </c>
      <c r="G47" s="141" t="str">
        <f>D47</f>
        <v>АО "Ннк-Камчатнефтепродукт"</v>
      </c>
      <c r="H47" s="141" t="str">
        <f>E47</f>
        <v>АЗС ИП Горлин Виктор Александрович</v>
      </c>
      <c r="I47" s="102">
        <f>C45</f>
        <v>46203</v>
      </c>
      <c r="J47" s="103">
        <f>F45</f>
        <v>46234</v>
      </c>
      <c r="K47" s="282"/>
    </row>
    <row r="48" spans="1:11" x14ac:dyDescent="0.25">
      <c r="A48" s="104">
        <v>1</v>
      </c>
      <c r="B48" s="104" t="s">
        <v>39</v>
      </c>
      <c r="C48" s="105">
        <f>F41</f>
        <v>100.6</v>
      </c>
      <c r="D48" s="105">
        <f t="shared" ref="D48:E48" si="19">G41</f>
        <v>100.6</v>
      </c>
      <c r="E48" s="105">
        <f t="shared" si="19"/>
        <v>110.9</v>
      </c>
      <c r="F48" s="105">
        <v>102.8</v>
      </c>
      <c r="G48" s="105">
        <v>102.8</v>
      </c>
      <c r="H48" s="105">
        <v>120</v>
      </c>
      <c r="I48" s="105">
        <f>AVERAGE(C48:E48)</f>
        <v>104.03333333333335</v>
      </c>
      <c r="J48" s="105">
        <f>AVERAGE(F48:H48)</f>
        <v>108.53333333333335</v>
      </c>
      <c r="K48" s="105">
        <f t="shared" si="3"/>
        <v>104.3255366869593</v>
      </c>
    </row>
    <row r="49" spans="1:11" x14ac:dyDescent="0.25">
      <c r="A49" s="104">
        <v>4</v>
      </c>
      <c r="B49" s="104" t="s">
        <v>40</v>
      </c>
      <c r="C49" s="105">
        <f t="shared" ref="C49:C50" si="20">F42</f>
        <v>82.15</v>
      </c>
      <c r="D49" s="105">
        <f t="shared" ref="D49:D50" si="21">G42</f>
        <v>82.15</v>
      </c>
      <c r="E49" s="105">
        <f t="shared" ref="E49" si="22">H42</f>
        <v>97</v>
      </c>
      <c r="F49" s="105">
        <v>84.3</v>
      </c>
      <c r="G49" s="105">
        <v>84.3</v>
      </c>
      <c r="H49" s="105">
        <v>100</v>
      </c>
      <c r="I49" s="105">
        <f>AVERAGE(C49:E49)</f>
        <v>87.100000000000009</v>
      </c>
      <c r="J49" s="105">
        <f>AVERAGE(F49:H49)</f>
        <v>89.533333333333346</v>
      </c>
      <c r="K49" s="105">
        <f t="shared" si="3"/>
        <v>102.79372368924609</v>
      </c>
    </row>
    <row r="50" spans="1:11" x14ac:dyDescent="0.25">
      <c r="A50" s="104">
        <v>5</v>
      </c>
      <c r="B50" s="104" t="s">
        <v>41</v>
      </c>
      <c r="C50" s="105">
        <f t="shared" si="20"/>
        <v>87.22</v>
      </c>
      <c r="D50" s="105">
        <f t="shared" si="21"/>
        <v>87.22</v>
      </c>
      <c r="E50" s="105"/>
      <c r="F50" s="105">
        <v>89.37</v>
      </c>
      <c r="G50" s="105">
        <v>89.37</v>
      </c>
      <c r="H50" s="105"/>
      <c r="I50" s="105">
        <f>AVERAGE(C50:E50)</f>
        <v>87.22</v>
      </c>
      <c r="J50" s="105">
        <f>AVERAGE(F50:H50)</f>
        <v>89.37</v>
      </c>
      <c r="K50" s="105">
        <f t="shared" si="3"/>
        <v>102.46503095620272</v>
      </c>
    </row>
    <row r="52" spans="1:11" x14ac:dyDescent="0.25">
      <c r="A52" s="282" t="s">
        <v>36</v>
      </c>
      <c r="B52" s="283" t="s">
        <v>37</v>
      </c>
      <c r="C52" s="291">
        <f>J47</f>
        <v>46234</v>
      </c>
      <c r="D52" s="291"/>
      <c r="E52" s="292"/>
      <c r="F52" s="284">
        <v>46265</v>
      </c>
      <c r="G52" s="285"/>
      <c r="H52" s="285"/>
      <c r="I52" s="282" t="s">
        <v>2</v>
      </c>
      <c r="J52" s="282"/>
      <c r="K52" s="282" t="s">
        <v>38</v>
      </c>
    </row>
    <row r="53" spans="1:11" x14ac:dyDescent="0.25">
      <c r="A53" s="282"/>
      <c r="B53" s="283"/>
      <c r="C53" s="113" t="str">
        <f>C39</f>
        <v>п. Усть-Камчатск</v>
      </c>
      <c r="D53" s="111" t="str">
        <f>D39</f>
        <v>п. Ключи</v>
      </c>
      <c r="E53" s="111" t="str">
        <f>E39</f>
        <v>п. Козыревск</v>
      </c>
      <c r="F53" s="112" t="str">
        <f>C4</f>
        <v>п. Усть-Камчатск</v>
      </c>
      <c r="G53" s="114" t="str">
        <f>D4</f>
        <v>п. Ключи</v>
      </c>
      <c r="H53" s="114" t="s">
        <v>55</v>
      </c>
      <c r="I53" s="101"/>
      <c r="J53" s="101"/>
      <c r="K53" s="282"/>
    </row>
    <row r="54" spans="1:11" ht="45" x14ac:dyDescent="0.25">
      <c r="A54" s="282"/>
      <c r="B54" s="283"/>
      <c r="C54" s="142" t="s">
        <v>71</v>
      </c>
      <c r="D54" s="142" t="s">
        <v>72</v>
      </c>
      <c r="E54" s="142" t="s">
        <v>73</v>
      </c>
      <c r="F54" s="140" t="str">
        <f>C54</f>
        <v xml:space="preserve"> АО "Ннк-Камчатнефтепродукт"</v>
      </c>
      <c r="G54" s="141" t="str">
        <f>D54</f>
        <v>АО "Ннк-Камчатнефтепродукт"</v>
      </c>
      <c r="H54" s="141" t="str">
        <f>E54</f>
        <v>АЗС ИП Горлин Виктор Александрович</v>
      </c>
      <c r="I54" s="102">
        <f>C52</f>
        <v>46234</v>
      </c>
      <c r="J54" s="103">
        <f>F52</f>
        <v>46265</v>
      </c>
      <c r="K54" s="282"/>
    </row>
    <row r="55" spans="1:11" x14ac:dyDescent="0.25">
      <c r="A55" s="104">
        <v>1</v>
      </c>
      <c r="B55" s="104" t="s">
        <v>39</v>
      </c>
      <c r="C55" s="105">
        <f>F48</f>
        <v>102.8</v>
      </c>
      <c r="D55" s="105">
        <f t="shared" ref="D55:E55" si="23">G48</f>
        <v>102.8</v>
      </c>
      <c r="E55" s="105">
        <f t="shared" si="23"/>
        <v>120</v>
      </c>
      <c r="F55" s="105">
        <v>103.5</v>
      </c>
      <c r="G55" s="105">
        <v>103.5</v>
      </c>
      <c r="H55" s="105">
        <v>127</v>
      </c>
      <c r="I55" s="105">
        <f>AVERAGE(C55:E55)</f>
        <v>108.53333333333335</v>
      </c>
      <c r="J55" s="105">
        <f>AVERAGE(F55:H55)</f>
        <v>111.33333333333333</v>
      </c>
      <c r="K55" s="105">
        <f t="shared" si="3"/>
        <v>102.57985257985256</v>
      </c>
    </row>
    <row r="56" spans="1:11" x14ac:dyDescent="0.25">
      <c r="A56" s="104">
        <v>4</v>
      </c>
      <c r="B56" s="104" t="s">
        <v>40</v>
      </c>
      <c r="C56" s="105">
        <f t="shared" ref="C56:C57" si="24">F49</f>
        <v>84.3</v>
      </c>
      <c r="D56" s="105">
        <f t="shared" ref="D56:D57" si="25">G49</f>
        <v>84.3</v>
      </c>
      <c r="E56" s="105">
        <f t="shared" ref="E56" si="26">H49</f>
        <v>100</v>
      </c>
      <c r="F56" s="105">
        <v>84.73</v>
      </c>
      <c r="G56" s="105">
        <v>84.73</v>
      </c>
      <c r="H56" s="105">
        <v>105</v>
      </c>
      <c r="I56" s="105">
        <f>AVERAGE(C56:E56)</f>
        <v>89.533333333333346</v>
      </c>
      <c r="J56" s="105">
        <f>AVERAGE(F56:H56)</f>
        <v>91.486666666666679</v>
      </c>
      <c r="K56" s="105">
        <f t="shared" si="3"/>
        <v>102.18168279970217</v>
      </c>
    </row>
    <row r="57" spans="1:11" x14ac:dyDescent="0.25">
      <c r="A57" s="104">
        <v>5</v>
      </c>
      <c r="B57" s="104" t="s">
        <v>41</v>
      </c>
      <c r="C57" s="105">
        <f t="shared" si="24"/>
        <v>89.37</v>
      </c>
      <c r="D57" s="105">
        <f t="shared" si="25"/>
        <v>89.37</v>
      </c>
      <c r="E57" s="105"/>
      <c r="F57" s="105">
        <v>89.88</v>
      </c>
      <c r="G57" s="105">
        <v>89.88</v>
      </c>
      <c r="H57" s="105"/>
      <c r="I57" s="105">
        <f>AVERAGE(C57:E57)</f>
        <v>89.37</v>
      </c>
      <c r="J57" s="105">
        <f>AVERAGE(F57:H57)</f>
        <v>89.88</v>
      </c>
      <c r="K57" s="105">
        <f t="shared" si="3"/>
        <v>100.57066129573681</v>
      </c>
    </row>
    <row r="58" spans="1:11" x14ac:dyDescent="0.25">
      <c r="F58" s="107"/>
      <c r="G58" s="107"/>
      <c r="H58" s="107"/>
      <c r="J58" s="107"/>
    </row>
    <row r="59" spans="1:11" x14ac:dyDescent="0.25">
      <c r="A59" s="282" t="s">
        <v>36</v>
      </c>
      <c r="B59" s="283" t="s">
        <v>37</v>
      </c>
      <c r="C59" s="291">
        <f>J54</f>
        <v>46265</v>
      </c>
      <c r="D59" s="291"/>
      <c r="E59" s="292"/>
      <c r="F59" s="284">
        <v>46295</v>
      </c>
      <c r="G59" s="285"/>
      <c r="H59" s="285"/>
      <c r="I59" s="282" t="s">
        <v>2</v>
      </c>
      <c r="J59" s="282"/>
      <c r="K59" s="282" t="s">
        <v>38</v>
      </c>
    </row>
    <row r="60" spans="1:11" x14ac:dyDescent="0.25">
      <c r="A60" s="282"/>
      <c r="B60" s="283"/>
      <c r="C60" s="113" t="str">
        <f>C46</f>
        <v>п. Усть-Камчатск</v>
      </c>
      <c r="D60" s="111" t="str">
        <f>D46</f>
        <v>п. Ключи</v>
      </c>
      <c r="E60" s="111" t="str">
        <f>E46</f>
        <v>п. Козыревск</v>
      </c>
      <c r="F60" s="112" t="str">
        <f>C4</f>
        <v>п. Усть-Камчатск</v>
      </c>
      <c r="G60" s="114" t="str">
        <f>D4</f>
        <v>п. Ключи</v>
      </c>
      <c r="H60" s="114" t="s">
        <v>55</v>
      </c>
      <c r="I60" s="101"/>
      <c r="J60" s="101"/>
      <c r="K60" s="282"/>
    </row>
    <row r="61" spans="1:11" ht="45" x14ac:dyDescent="0.25">
      <c r="A61" s="282"/>
      <c r="B61" s="283"/>
      <c r="C61" s="142" t="s">
        <v>71</v>
      </c>
      <c r="D61" s="142" t="s">
        <v>72</v>
      </c>
      <c r="E61" s="142" t="s">
        <v>73</v>
      </c>
      <c r="F61" s="140" t="str">
        <f>C61</f>
        <v xml:space="preserve"> АО "Ннк-Камчатнефтепродукт"</v>
      </c>
      <c r="G61" s="141" t="str">
        <f>D61</f>
        <v>АО "Ннк-Камчатнефтепродукт"</v>
      </c>
      <c r="H61" s="141" t="str">
        <f>E61</f>
        <v>АЗС ИП Горлин Виктор Александрович</v>
      </c>
      <c r="I61" s="102">
        <f>C59</f>
        <v>46265</v>
      </c>
      <c r="J61" s="103">
        <f>F59</f>
        <v>46295</v>
      </c>
      <c r="K61" s="282"/>
    </row>
    <row r="62" spans="1:11" x14ac:dyDescent="0.25">
      <c r="A62" s="104">
        <v>1</v>
      </c>
      <c r="B62" s="104" t="s">
        <v>39</v>
      </c>
      <c r="C62" s="105">
        <f>F55</f>
        <v>103.5</v>
      </c>
      <c r="D62" s="105">
        <f t="shared" ref="D62:E62" si="27">G55</f>
        <v>103.5</v>
      </c>
      <c r="E62" s="105">
        <f t="shared" si="27"/>
        <v>127</v>
      </c>
      <c r="F62" s="105">
        <v>103.5</v>
      </c>
      <c r="G62" s="105">
        <v>103.5</v>
      </c>
      <c r="H62" s="105">
        <v>127</v>
      </c>
      <c r="I62" s="105">
        <f>AVERAGE(C62:E62)</f>
        <v>111.33333333333333</v>
      </c>
      <c r="J62" s="105">
        <f>AVERAGE(F62:H62)</f>
        <v>111.33333333333333</v>
      </c>
      <c r="K62" s="105">
        <f t="shared" si="3"/>
        <v>100</v>
      </c>
    </row>
    <row r="63" spans="1:11" x14ac:dyDescent="0.25">
      <c r="A63" s="104">
        <v>4</v>
      </c>
      <c r="B63" s="104" t="s">
        <v>40</v>
      </c>
      <c r="C63" s="105">
        <f t="shared" ref="C63:C64" si="28">F56</f>
        <v>84.73</v>
      </c>
      <c r="D63" s="105">
        <f t="shared" ref="D63:D64" si="29">G56</f>
        <v>84.73</v>
      </c>
      <c r="E63" s="105">
        <f t="shared" ref="E63" si="30">H56</f>
        <v>105</v>
      </c>
      <c r="F63" s="105">
        <v>84.73</v>
      </c>
      <c r="G63" s="105">
        <v>84.73</v>
      </c>
      <c r="H63" s="105">
        <v>105</v>
      </c>
      <c r="I63" s="105">
        <f>AVERAGE(C63:E63)</f>
        <v>91.486666666666679</v>
      </c>
      <c r="J63" s="105">
        <f>AVERAGE(F63:H63)</f>
        <v>91.486666666666679</v>
      </c>
      <c r="K63" s="105">
        <f t="shared" si="3"/>
        <v>100</v>
      </c>
    </row>
    <row r="64" spans="1:11" x14ac:dyDescent="0.25">
      <c r="A64" s="104">
        <v>5</v>
      </c>
      <c r="B64" s="104" t="s">
        <v>41</v>
      </c>
      <c r="C64" s="105">
        <f t="shared" si="28"/>
        <v>89.88</v>
      </c>
      <c r="D64" s="105">
        <f t="shared" si="29"/>
        <v>89.88</v>
      </c>
      <c r="E64" s="105"/>
      <c r="F64" s="105">
        <v>89.88</v>
      </c>
      <c r="G64" s="105">
        <v>89.88</v>
      </c>
      <c r="H64" s="105"/>
      <c r="I64" s="105">
        <f>AVERAGE(C64:E64)</f>
        <v>89.88</v>
      </c>
      <c r="J64" s="105">
        <f>AVERAGE(F64:H64)</f>
        <v>89.88</v>
      </c>
      <c r="K64" s="105">
        <f t="shared" si="3"/>
        <v>100</v>
      </c>
    </row>
    <row r="66" spans="1:11" x14ac:dyDescent="0.25">
      <c r="A66" s="282" t="s">
        <v>36</v>
      </c>
      <c r="B66" s="283" t="s">
        <v>37</v>
      </c>
      <c r="C66" s="291">
        <f>J61</f>
        <v>46295</v>
      </c>
      <c r="D66" s="291"/>
      <c r="E66" s="292"/>
      <c r="F66" s="284">
        <v>46326</v>
      </c>
      <c r="G66" s="285"/>
      <c r="H66" s="285"/>
      <c r="I66" s="282" t="s">
        <v>2</v>
      </c>
      <c r="J66" s="282"/>
      <c r="K66" s="282" t="s">
        <v>38</v>
      </c>
    </row>
    <row r="67" spans="1:11" x14ac:dyDescent="0.25">
      <c r="A67" s="282"/>
      <c r="B67" s="283"/>
      <c r="C67" s="113" t="str">
        <f>C53</f>
        <v>п. Усть-Камчатск</v>
      </c>
      <c r="D67" s="111" t="str">
        <f>D53</f>
        <v>п. Ключи</v>
      </c>
      <c r="E67" s="111" t="str">
        <f>E53</f>
        <v>п. Козыревск</v>
      </c>
      <c r="F67" s="112" t="str">
        <f>C4</f>
        <v>п. Усть-Камчатск</v>
      </c>
      <c r="G67" s="114" t="str">
        <f>D4</f>
        <v>п. Ключи</v>
      </c>
      <c r="H67" s="114" t="s">
        <v>55</v>
      </c>
      <c r="I67" s="101"/>
      <c r="J67" s="101"/>
      <c r="K67" s="282"/>
    </row>
    <row r="68" spans="1:11" ht="45" x14ac:dyDescent="0.25">
      <c r="A68" s="282"/>
      <c r="B68" s="283"/>
      <c r="C68" s="142" t="s">
        <v>71</v>
      </c>
      <c r="D68" s="142" t="s">
        <v>72</v>
      </c>
      <c r="E68" s="142" t="s">
        <v>73</v>
      </c>
      <c r="F68" s="140" t="str">
        <f>C68</f>
        <v xml:space="preserve"> АО "Ннк-Камчатнефтепродукт"</v>
      </c>
      <c r="G68" s="141" t="str">
        <f>D68</f>
        <v>АО "Ннк-Камчатнефтепродукт"</v>
      </c>
      <c r="H68" s="141" t="str">
        <f>E68</f>
        <v>АЗС ИП Горлин Виктор Александрович</v>
      </c>
      <c r="I68" s="102">
        <f>C66</f>
        <v>46295</v>
      </c>
      <c r="J68" s="103">
        <f>F66</f>
        <v>46326</v>
      </c>
      <c r="K68" s="282"/>
    </row>
    <row r="69" spans="1:11" x14ac:dyDescent="0.25">
      <c r="A69" s="104">
        <v>1</v>
      </c>
      <c r="B69" s="104" t="s">
        <v>39</v>
      </c>
      <c r="C69" s="105"/>
      <c r="D69" s="105"/>
      <c r="E69" s="105"/>
      <c r="F69" s="105"/>
      <c r="G69" s="105"/>
      <c r="H69" s="105"/>
      <c r="I69" s="105" t="e">
        <f>AVERAGE(C69:E69)</f>
        <v>#DIV/0!</v>
      </c>
      <c r="J69" s="105" t="e">
        <f>AVERAGE(F69:H69)</f>
        <v>#DIV/0!</v>
      </c>
      <c r="K69" s="105" t="e">
        <f t="shared" si="3"/>
        <v>#DIV/0!</v>
      </c>
    </row>
    <row r="70" spans="1:11" x14ac:dyDescent="0.25">
      <c r="A70" s="104">
        <v>4</v>
      </c>
      <c r="B70" s="104" t="s">
        <v>40</v>
      </c>
      <c r="C70" s="105"/>
      <c r="D70" s="105"/>
      <c r="E70" s="105"/>
      <c r="F70" s="105"/>
      <c r="G70" s="105"/>
      <c r="H70" s="105"/>
      <c r="I70" s="105" t="e">
        <f>AVERAGE(C70:E70)</f>
        <v>#DIV/0!</v>
      </c>
      <c r="J70" s="105" t="e">
        <f>AVERAGE(F70:H70)</f>
        <v>#DIV/0!</v>
      </c>
      <c r="K70" s="105" t="e">
        <f t="shared" si="3"/>
        <v>#DIV/0!</v>
      </c>
    </row>
    <row r="71" spans="1:11" x14ac:dyDescent="0.25">
      <c r="A71" s="104">
        <v>5</v>
      </c>
      <c r="B71" s="104" t="s">
        <v>41</v>
      </c>
      <c r="C71" s="105"/>
      <c r="D71" s="105"/>
      <c r="E71" s="105"/>
      <c r="F71" s="105"/>
      <c r="G71" s="105"/>
      <c r="H71" s="105"/>
      <c r="I71" s="105" t="e">
        <f>AVERAGE(C71:E71)</f>
        <v>#DIV/0!</v>
      </c>
      <c r="J71" s="105" t="e">
        <f>AVERAGE(F71:H71)</f>
        <v>#DIV/0!</v>
      </c>
      <c r="K71" s="105" t="e">
        <f t="shared" si="3"/>
        <v>#DIV/0!</v>
      </c>
    </row>
    <row r="73" spans="1:11" x14ac:dyDescent="0.25">
      <c r="A73" s="282" t="s">
        <v>36</v>
      </c>
      <c r="B73" s="283" t="s">
        <v>37</v>
      </c>
      <c r="C73" s="291">
        <f>J68</f>
        <v>46326</v>
      </c>
      <c r="D73" s="291"/>
      <c r="E73" s="292"/>
      <c r="F73" s="284">
        <v>46356</v>
      </c>
      <c r="G73" s="285"/>
      <c r="H73" s="285"/>
      <c r="I73" s="282" t="s">
        <v>2</v>
      </c>
      <c r="J73" s="282"/>
      <c r="K73" s="282" t="s">
        <v>38</v>
      </c>
    </row>
    <row r="74" spans="1:11" x14ac:dyDescent="0.25">
      <c r="A74" s="282"/>
      <c r="B74" s="283"/>
      <c r="C74" s="113" t="str">
        <f>C60</f>
        <v>п. Усть-Камчатск</v>
      </c>
      <c r="D74" s="111" t="str">
        <f>D60</f>
        <v>п. Ключи</v>
      </c>
      <c r="E74" s="111" t="str">
        <f>E60</f>
        <v>п. Козыревск</v>
      </c>
      <c r="F74" s="112" t="str">
        <f>C4</f>
        <v>п. Усть-Камчатск</v>
      </c>
      <c r="G74" s="114" t="str">
        <f>D4</f>
        <v>п. Ключи</v>
      </c>
      <c r="H74" s="114"/>
      <c r="I74" s="101"/>
      <c r="J74" s="101"/>
      <c r="K74" s="282"/>
    </row>
    <row r="75" spans="1:11" ht="45" x14ac:dyDescent="0.25">
      <c r="A75" s="282"/>
      <c r="B75" s="283"/>
      <c r="C75" s="142" t="s">
        <v>71</v>
      </c>
      <c r="D75" s="142" t="s">
        <v>72</v>
      </c>
      <c r="E75" s="142" t="s">
        <v>73</v>
      </c>
      <c r="F75" s="140" t="str">
        <f>C75</f>
        <v xml:space="preserve"> АО "Ннк-Камчатнефтепродукт"</v>
      </c>
      <c r="G75" s="141" t="str">
        <f>D75</f>
        <v>АО "Ннк-Камчатнефтепродукт"</v>
      </c>
      <c r="H75" s="141" t="str">
        <f>E75</f>
        <v>АЗС ИП Горлин Виктор Александрович</v>
      </c>
      <c r="I75" s="102">
        <f>C73</f>
        <v>46326</v>
      </c>
      <c r="J75" s="103">
        <f>F73</f>
        <v>46356</v>
      </c>
      <c r="K75" s="282"/>
    </row>
    <row r="76" spans="1:11" x14ac:dyDescent="0.25">
      <c r="A76" s="104">
        <v>1</v>
      </c>
      <c r="B76" s="104" t="s">
        <v>39</v>
      </c>
      <c r="C76" s="105"/>
      <c r="D76" s="105"/>
      <c r="E76" s="105"/>
      <c r="F76" s="105"/>
      <c r="G76" s="105"/>
      <c r="H76" s="105"/>
      <c r="I76" s="105" t="e">
        <f>AVERAGE(C76:E76)</f>
        <v>#DIV/0!</v>
      </c>
      <c r="J76" s="105" t="e">
        <f>AVERAGE(F76:H76)</f>
        <v>#DIV/0!</v>
      </c>
      <c r="K76" s="105" t="e">
        <f t="shared" si="3"/>
        <v>#DIV/0!</v>
      </c>
    </row>
    <row r="77" spans="1:11" x14ac:dyDescent="0.25">
      <c r="A77" s="104">
        <v>4</v>
      </c>
      <c r="B77" s="104" t="s">
        <v>40</v>
      </c>
      <c r="C77" s="105"/>
      <c r="D77" s="105"/>
      <c r="E77" s="105"/>
      <c r="F77" s="105"/>
      <c r="G77" s="105"/>
      <c r="H77" s="105"/>
      <c r="I77" s="105" t="e">
        <f>AVERAGE(C77:E77)</f>
        <v>#DIV/0!</v>
      </c>
      <c r="J77" s="105" t="e">
        <f>AVERAGE(F77:H77)</f>
        <v>#DIV/0!</v>
      </c>
      <c r="K77" s="105" t="e">
        <f t="shared" ref="K77:K85" si="31">J77/I77*100</f>
        <v>#DIV/0!</v>
      </c>
    </row>
    <row r="78" spans="1:11" x14ac:dyDescent="0.25">
      <c r="A78" s="104">
        <v>5</v>
      </c>
      <c r="B78" s="104" t="s">
        <v>41</v>
      </c>
      <c r="C78" s="105"/>
      <c r="D78" s="105"/>
      <c r="E78" s="105"/>
      <c r="F78" s="105"/>
      <c r="G78" s="105"/>
      <c r="H78" s="105"/>
      <c r="I78" s="105" t="e">
        <f>AVERAGE(C78:E78)</f>
        <v>#DIV/0!</v>
      </c>
      <c r="J78" s="105" t="e">
        <f>AVERAGE(F78:H78)</f>
        <v>#DIV/0!</v>
      </c>
      <c r="K78" s="105" t="e">
        <f t="shared" si="31"/>
        <v>#DIV/0!</v>
      </c>
    </row>
    <row r="80" spans="1:11" x14ac:dyDescent="0.25">
      <c r="A80" s="282" t="s">
        <v>36</v>
      </c>
      <c r="B80" s="283" t="s">
        <v>37</v>
      </c>
      <c r="C80" s="291">
        <f>J75</f>
        <v>46356</v>
      </c>
      <c r="D80" s="291"/>
      <c r="E80" s="292"/>
      <c r="F80" s="284">
        <v>46387</v>
      </c>
      <c r="G80" s="285"/>
      <c r="H80" s="285"/>
      <c r="I80" s="282" t="s">
        <v>2</v>
      </c>
      <c r="J80" s="282"/>
      <c r="K80" s="282" t="s">
        <v>38</v>
      </c>
    </row>
    <row r="81" spans="1:11" x14ac:dyDescent="0.25">
      <c r="A81" s="282"/>
      <c r="B81" s="283"/>
      <c r="C81" s="113" t="str">
        <f>C67</f>
        <v>п. Усть-Камчатск</v>
      </c>
      <c r="D81" s="111" t="str">
        <f>D67</f>
        <v>п. Ключи</v>
      </c>
      <c r="E81" s="111" t="str">
        <f>E67</f>
        <v>п. Козыревск</v>
      </c>
      <c r="F81" s="112" t="str">
        <f>C4</f>
        <v>п. Усть-Камчатск</v>
      </c>
      <c r="G81" s="114" t="str">
        <f>D4</f>
        <v>п. Ключи</v>
      </c>
      <c r="H81" s="114"/>
      <c r="I81" s="101"/>
      <c r="J81" s="101"/>
      <c r="K81" s="282"/>
    </row>
    <row r="82" spans="1:11" ht="45" x14ac:dyDescent="0.25">
      <c r="A82" s="282"/>
      <c r="B82" s="283"/>
      <c r="C82" s="142" t="s">
        <v>71</v>
      </c>
      <c r="D82" s="142" t="s">
        <v>72</v>
      </c>
      <c r="E82" s="142" t="s">
        <v>73</v>
      </c>
      <c r="F82" s="140" t="str">
        <f>C82</f>
        <v xml:space="preserve"> АО "Ннк-Камчатнефтепродукт"</v>
      </c>
      <c r="G82" s="141" t="str">
        <f>D82</f>
        <v>АО "Ннк-Камчатнефтепродукт"</v>
      </c>
      <c r="H82" s="141" t="str">
        <f>E82</f>
        <v>АЗС ИП Горлин Виктор Александрович</v>
      </c>
      <c r="I82" s="102">
        <f>C80</f>
        <v>46356</v>
      </c>
      <c r="J82" s="103">
        <f>F80</f>
        <v>46387</v>
      </c>
      <c r="K82" s="282"/>
    </row>
    <row r="83" spans="1:11" x14ac:dyDescent="0.25">
      <c r="A83" s="104">
        <v>1</v>
      </c>
      <c r="B83" s="104" t="s">
        <v>39</v>
      </c>
      <c r="C83" s="105"/>
      <c r="D83" s="105"/>
      <c r="E83" s="105"/>
      <c r="F83" s="105"/>
      <c r="G83" s="105"/>
      <c r="H83" s="105"/>
      <c r="I83" s="105" t="e">
        <f>AVERAGE(C83:E83)</f>
        <v>#DIV/0!</v>
      </c>
      <c r="J83" s="105" t="e">
        <f>AVERAGE(F83:H83)</f>
        <v>#DIV/0!</v>
      </c>
      <c r="K83" s="105" t="e">
        <f t="shared" si="31"/>
        <v>#DIV/0!</v>
      </c>
    </row>
    <row r="84" spans="1:11" x14ac:dyDescent="0.25">
      <c r="A84" s="104">
        <v>4</v>
      </c>
      <c r="B84" s="104" t="s">
        <v>40</v>
      </c>
      <c r="C84" s="105"/>
      <c r="D84" s="105"/>
      <c r="E84" s="105"/>
      <c r="F84" s="105"/>
      <c r="G84" s="105"/>
      <c r="H84" s="105"/>
      <c r="I84" s="105" t="e">
        <f>AVERAGE(C84:E84)</f>
        <v>#DIV/0!</v>
      </c>
      <c r="J84" s="105" t="e">
        <f>AVERAGE(F84:H84)</f>
        <v>#DIV/0!</v>
      </c>
      <c r="K84" s="105" t="e">
        <f t="shared" si="31"/>
        <v>#DIV/0!</v>
      </c>
    </row>
    <row r="85" spans="1:11" x14ac:dyDescent="0.25">
      <c r="A85" s="104">
        <v>5</v>
      </c>
      <c r="B85" s="104" t="s">
        <v>41</v>
      </c>
      <c r="C85" s="105"/>
      <c r="D85" s="105"/>
      <c r="E85" s="105"/>
      <c r="F85" s="105"/>
      <c r="G85" s="105"/>
      <c r="H85" s="105"/>
      <c r="I85" s="105" t="e">
        <f>AVERAGE(C85:E85)</f>
        <v>#DIV/0!</v>
      </c>
      <c r="J85" s="105" t="e">
        <f>AVERAGE(F85:H85)</f>
        <v>#DIV/0!</v>
      </c>
      <c r="K85" s="105" t="e">
        <f t="shared" si="31"/>
        <v>#DIV/0!</v>
      </c>
    </row>
    <row r="86" spans="1:11" x14ac:dyDescent="0.25">
      <c r="C86" s="108"/>
      <c r="D86" s="108"/>
      <c r="E86" s="108"/>
      <c r="F86" s="108"/>
      <c r="G86" s="108"/>
      <c r="H86" s="108"/>
      <c r="I86" s="108"/>
      <c r="J86" s="108"/>
      <c r="K86" s="108"/>
    </row>
    <row r="87" spans="1:11" x14ac:dyDescent="0.25">
      <c r="A87" s="98" t="s">
        <v>32</v>
      </c>
      <c r="B87" s="98" t="s">
        <v>33</v>
      </c>
      <c r="C87" s="108"/>
      <c r="D87" s="108"/>
      <c r="E87" s="108"/>
      <c r="F87" s="108"/>
      <c r="G87" s="108"/>
      <c r="H87" s="108"/>
      <c r="I87" s="108"/>
      <c r="J87" s="108"/>
      <c r="K87" s="108"/>
    </row>
    <row r="88" spans="1:11" x14ac:dyDescent="0.25">
      <c r="A88" s="98" t="s">
        <v>34</v>
      </c>
      <c r="B88" s="98" t="s">
        <v>44</v>
      </c>
      <c r="C88" s="108"/>
      <c r="D88" s="108"/>
      <c r="E88" s="108"/>
      <c r="F88" s="108"/>
      <c r="G88" s="108"/>
      <c r="H88" s="108"/>
      <c r="I88" s="108"/>
      <c r="J88" s="108"/>
      <c r="K88" s="108"/>
    </row>
    <row r="89" spans="1:11" x14ac:dyDescent="0.25">
      <c r="A89" s="98" t="s">
        <v>35</v>
      </c>
      <c r="B89" s="98" t="s">
        <v>45</v>
      </c>
      <c r="C89" s="108"/>
      <c r="D89" s="108"/>
      <c r="E89" s="108"/>
      <c r="F89" s="108"/>
      <c r="G89" s="108"/>
      <c r="H89" s="108"/>
      <c r="I89" s="108"/>
      <c r="J89" s="108"/>
      <c r="K89" s="108"/>
    </row>
    <row r="90" spans="1:11" x14ac:dyDescent="0.25">
      <c r="C90" s="108"/>
      <c r="D90" s="108"/>
      <c r="E90" s="108"/>
      <c r="F90" s="108"/>
      <c r="G90" s="108"/>
      <c r="H90" s="108"/>
      <c r="I90" s="108"/>
      <c r="J90" s="108"/>
      <c r="K90" s="108"/>
    </row>
    <row r="91" spans="1:11" x14ac:dyDescent="0.25">
      <c r="B91" s="109"/>
    </row>
  </sheetData>
  <mergeCells count="76">
    <mergeCell ref="K80:K82"/>
    <mergeCell ref="A1:H1"/>
    <mergeCell ref="I1:K1"/>
    <mergeCell ref="A2:H2"/>
    <mergeCell ref="A80:A82"/>
    <mergeCell ref="B80:B82"/>
    <mergeCell ref="C80:E80"/>
    <mergeCell ref="F80:H80"/>
    <mergeCell ref="I80:J80"/>
    <mergeCell ref="K66:K68"/>
    <mergeCell ref="A73:A75"/>
    <mergeCell ref="B73:B75"/>
    <mergeCell ref="C73:E73"/>
    <mergeCell ref="F73:H73"/>
    <mergeCell ref="I73:J73"/>
    <mergeCell ref="K73:K75"/>
    <mergeCell ref="A66:A68"/>
    <mergeCell ref="B66:B68"/>
    <mergeCell ref="C66:E66"/>
    <mergeCell ref="F66:H66"/>
    <mergeCell ref="I66:J66"/>
    <mergeCell ref="K52:K54"/>
    <mergeCell ref="A59:A61"/>
    <mergeCell ref="B59:B61"/>
    <mergeCell ref="C59:E59"/>
    <mergeCell ref="F59:H59"/>
    <mergeCell ref="I59:J59"/>
    <mergeCell ref="K59:K61"/>
    <mergeCell ref="A52:A54"/>
    <mergeCell ref="B52:B54"/>
    <mergeCell ref="C52:E52"/>
    <mergeCell ref="F52:H52"/>
    <mergeCell ref="I52:J52"/>
    <mergeCell ref="K38:K40"/>
    <mergeCell ref="A45:A47"/>
    <mergeCell ref="B45:B47"/>
    <mergeCell ref="C45:E45"/>
    <mergeCell ref="F45:H45"/>
    <mergeCell ref="I45:J45"/>
    <mergeCell ref="K45:K47"/>
    <mergeCell ref="A38:A40"/>
    <mergeCell ref="B38:B40"/>
    <mergeCell ref="C38:E38"/>
    <mergeCell ref="F38:H38"/>
    <mergeCell ref="I38:J38"/>
    <mergeCell ref="K24:K26"/>
    <mergeCell ref="A31:A33"/>
    <mergeCell ref="B31:B33"/>
    <mergeCell ref="C31:E31"/>
    <mergeCell ref="F31:H31"/>
    <mergeCell ref="I31:J31"/>
    <mergeCell ref="K31:K33"/>
    <mergeCell ref="A24:A26"/>
    <mergeCell ref="B24:B26"/>
    <mergeCell ref="C24:E24"/>
    <mergeCell ref="F24:H24"/>
    <mergeCell ref="I24:J24"/>
    <mergeCell ref="K10:K12"/>
    <mergeCell ref="A17:A19"/>
    <mergeCell ref="B17:B19"/>
    <mergeCell ref="C17:E17"/>
    <mergeCell ref="F17:H17"/>
    <mergeCell ref="I17:J17"/>
    <mergeCell ref="K17:K19"/>
    <mergeCell ref="A10:A12"/>
    <mergeCell ref="B10:B12"/>
    <mergeCell ref="C10:E10"/>
    <mergeCell ref="F10:H10"/>
    <mergeCell ref="I10:J10"/>
    <mergeCell ref="L1:Q1"/>
    <mergeCell ref="A3:A5"/>
    <mergeCell ref="B3:B5"/>
    <mergeCell ref="F3:H3"/>
    <mergeCell ref="I3:J3"/>
    <mergeCell ref="K3:K5"/>
    <mergeCell ref="C3:E3"/>
  </mergeCells>
  <conditionalFormatting sqref="K6:K8 K13:K15 K20:K22 K27:K29 K34:K36 K41:K43 K48:K50 K55:K57 K62:K64 K69:K71 K76:K78 K83:K90">
    <cfRule type="cellIs" dxfId="0" priority="1" operator="greaterThan">
      <formula>105</formula>
    </cfRule>
  </conditionalFormatting>
  <pageMargins left="0.7" right="0.7" top="0.75" bottom="0.75" header="0.3" footer="0.3"/>
  <pageSetup paperSize="9" scale="3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Продовольственные товары</vt:lpstr>
      <vt:lpstr>Нефтепродукты</vt:lpstr>
      <vt:lpstr>Нефтепродукты!Область_печати</vt:lpstr>
      <vt:lpstr>'Продовольственные товары'!Область_печати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UKMR</cp:lastModifiedBy>
  <cp:revision>1</cp:revision>
  <cp:lastPrinted>2026-04-22T21:28:38Z</cp:lastPrinted>
  <dcterms:created xsi:type="dcterms:W3CDTF">2022-03-13T23:28:11Z</dcterms:created>
  <dcterms:modified xsi:type="dcterms:W3CDTF">2026-09-29T00:24:43Z</dcterms:modified>
</cp:coreProperties>
</file>